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mc:Choice>
  </mc:AlternateContent>
  <xr:revisionPtr revIDLastSave="0" documentId="13_ncr:1_{58D33C90-E8AE-42C5-A672-3482CC88D0DB}" xr6:coauthVersionLast="47" xr6:coauthVersionMax="47" xr10:uidLastSave="{00000000-0000-0000-0000-000000000000}"/>
  <workbookProtection workbookAlgorithmName="SHA-512" workbookHashValue="zmOPwC7/bLF3GnV8XJMuLk91wXZV14W6LLcBjBXknEOQhd6VKYWrxPlF5uNEpBWfIChku9hyCZO2W0KwEmO5Zg==" workbookSaltValue="u/pwmXcT4b2QrtOdYMJMmQ==" workbookSpinCount="100000" lockStructure="1"/>
  <bookViews>
    <workbookView xWindow="38290" yWindow="-110" windowWidth="38620" windowHeight="21220" xr2:uid="{6A97A039-ADCB-468C-932F-1D4AE01B6738}"/>
  </bookViews>
  <sheets>
    <sheet name="Eingabe" sheetId="1" r:id="rId1"/>
    <sheet name="Datenfelder" sheetId="2" state="hidden" r:id="rId2"/>
  </sheets>
  <definedNames>
    <definedName name="cellAusfuhrEZ1">Eingabe!$I$37</definedName>
    <definedName name="cellAusfuhrEZ2">Eingabe!$N$37</definedName>
    <definedName name="cellAusfuhrEZ3">Eingabe!$Q$37</definedName>
    <definedName name="cellAusfuhrEZ4">Eingabe!$L$37</definedName>
    <definedName name="cellAuswahl">Eingabe!#REF!</definedName>
    <definedName name="cellBeitragSatzEZ1">Eingabe!$K$42</definedName>
    <definedName name="cellBeitragSatzEZ2">Eingabe!$O$42</definedName>
    <definedName name="cellBeitragSatzEZ3">Eingabe!$R$42</definedName>
    <definedName name="cellBeitragSatzEZ4">Eingabe!$M$42</definedName>
    <definedName name="cellEinfuhrEZ1">Eingabe!$I$34</definedName>
    <definedName name="cellEinfuhrEZ2">Eingabe!$N$34</definedName>
    <definedName name="cellEinfuhrEZ3">Eingabe!$Q$34</definedName>
    <definedName name="cellEinfuhrEZ4">Eingabe!$L$34</definedName>
    <definedName name="cellErstattungEZ1">Eingabe!$I$43</definedName>
    <definedName name="cellErstattungEZ2">Eingabe!$N$43</definedName>
    <definedName name="cellErstattungEZ3">Eingabe!$Q$43</definedName>
    <definedName name="cellErstattungEZ4">Eingabe!$L$43</definedName>
    <definedName name="cellHerstellEZ1">Eingabe!$I$35</definedName>
    <definedName name="cellHerstellEZ2">Eingabe!$N$35</definedName>
    <definedName name="cellHerstellEZ3">Eingabe!$Q$35</definedName>
    <definedName name="cellHerstellEZ4">Eingabe!$L$35</definedName>
    <definedName name="cellJahr">Eingabe!$L$7</definedName>
    <definedName name="cellMonat">Eingabe!$O$7</definedName>
    <definedName name="cellPosMengeEZ1">Eingabe!$I$40</definedName>
    <definedName name="cellPosMengeEZ2">Eingabe!$N$40</definedName>
    <definedName name="cellPosMengeEZ3">Eingabe!$Q$40</definedName>
    <definedName name="cellPosMengeEZ4">Eingabe!$L$40</definedName>
    <definedName name="cellSaldo">Eingabe!$Q$45</definedName>
    <definedName name="cellSeeschiffeEZ1">Eingabe!$I$38</definedName>
    <definedName name="cellSeeschiffeEZ2">Eingabe!$N$38</definedName>
    <definedName name="cellSeeschiffeEZ3">Eingabe!$Q$38</definedName>
    <definedName name="cellSeeschiffeEZ4">Eingabe!$L$38</definedName>
    <definedName name="cellUst">Eingabe!$Q$47</definedName>
    <definedName name="cellUstProzent">Eingabe!$N$47</definedName>
    <definedName name="cellWeiterEZ1">Eingabe!$I$39</definedName>
    <definedName name="cellWeiterEZ2">Eingabe!$N$39</definedName>
    <definedName name="cellWeiterEZ3">Eingabe!$Q$39</definedName>
    <definedName name="cellWeiterEZ4">Eingabe!$L$39</definedName>
    <definedName name="_xlnm.Print_Area" localSheetId="0">Eingabe!$A$4:$R$63</definedName>
    <definedName name="Formular">Eingabe!#REF!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3" i="1" l="1"/>
  <c r="M13" i="1" l="1"/>
  <c r="O8" i="1" l="1"/>
  <c r="I33" i="1"/>
  <c r="B3" i="2" l="1"/>
  <c r="B45" i="1" s="1"/>
  <c r="K5" i="1" l="1"/>
  <c r="B13" i="1"/>
  <c r="M49" i="1"/>
  <c r="K2" i="2" l="1"/>
  <c r="I51" i="1"/>
  <c r="A55" i="1"/>
  <c r="I40" i="1" l="1"/>
  <c r="I49" i="1" l="1"/>
  <c r="K12" i="1"/>
  <c r="K10" i="1"/>
  <c r="N46" i="1"/>
  <c r="M46" i="1"/>
  <c r="Q40" i="1"/>
  <c r="N40" i="1"/>
  <c r="L40" i="1"/>
  <c r="K42" i="1" l="1"/>
  <c r="O12" i="1"/>
  <c r="N47" i="1" l="1"/>
  <c r="M42" i="1"/>
  <c r="I43" i="1" l="1"/>
  <c r="L43" i="1"/>
  <c r="O42" i="1"/>
  <c r="N43" i="1" s="1"/>
  <c r="R42" i="1"/>
  <c r="Q43" i="1" s="1"/>
  <c r="Q45" i="1" l="1"/>
  <c r="K9" i="1" s="1"/>
  <c r="Q46" i="1" l="1"/>
  <c r="Q47" i="1"/>
  <c r="Q51" i="1" l="1"/>
  <c r="Q49" i="1"/>
</calcChain>
</file>

<file path=xl/sharedStrings.xml><?xml version="1.0" encoding="utf-8"?>
<sst xmlns="http://schemas.openxmlformats.org/spreadsheetml/2006/main" count="97" uniqueCount="86">
  <si>
    <t>Sachbearbeitung:</t>
  </si>
  <si>
    <t>Telefon:</t>
  </si>
  <si>
    <t>Telefax:</t>
  </si>
  <si>
    <t>E-Mail:</t>
  </si>
  <si>
    <t>Mitglieds-Nr.:</t>
  </si>
  <si>
    <t>Absender:</t>
  </si>
  <si>
    <t>Beitragsmeldung</t>
  </si>
  <si>
    <t>Zeile</t>
  </si>
  <si>
    <t>Ottokraftstoff</t>
  </si>
  <si>
    <t>Dieselkraftstoff</t>
  </si>
  <si>
    <t>Heizöl Extra Leicht</t>
  </si>
  <si>
    <t>JET A-1</t>
  </si>
  <si>
    <t>(in Tonnen)</t>
  </si>
  <si>
    <t>Einfuhr</t>
  </si>
  <si>
    <t>Herstellung</t>
  </si>
  <si>
    <t>abzüglich</t>
  </si>
  <si>
    <t>Ausfuhr
(§ 23 Abs. 2 Satz 1 Nr. 1 ErdölBevG)</t>
  </si>
  <si>
    <t>Bebunkerung von Seeschiffen
(§ 23 Abs. 2 Satz 1 Nr. 2 ErdölBevG)</t>
  </si>
  <si>
    <t>Weiterverarbeitung
(§ 23 Abs. 2 Satz 1 Nr. 3 ErdölBevG)</t>
  </si>
  <si>
    <t xml:space="preserve">Mengensaldo </t>
  </si>
  <si>
    <t>(Zeilen 2 und 3 abzgl. Zeilen 4 bis 6)</t>
  </si>
  <si>
    <t>Beitragssatz</t>
  </si>
  <si>
    <t xml:space="preserve">Beitrag oder Erstattungsbetrag     
(Multiplikation des Mengensaldos aus     
Zeile 7 mit dem Beitragssatz aus Zeile 8)    </t>
  </si>
  <si>
    <t>€ / t</t>
  </si>
  <si>
    <t xml:space="preserve">€ / t </t>
  </si>
  <si>
    <t>Saldo der Beträge:</t>
  </si>
  <si>
    <t>Diese Zeile wird ausgeblendet</t>
  </si>
  <si>
    <t>USt.</t>
  </si>
  <si>
    <t>Gesamtbeitrag:</t>
  </si>
  <si>
    <t>Gesamterstattungsbetrag:</t>
  </si>
  <si>
    <t>Der Gesamtbeitrag ist bis zum letzten Tag des übernächsten Kalendermonats (gerechnet vom Beitragsmonat) oder, wenn der letzte Tag auf einen Samstag, Sonntag oder gesetzlichen Feiertag fällt, bis zum Ablauf des nächstfolgenden Werktags an den Erdölbevorratungsverband zu entrichten.</t>
  </si>
  <si>
    <t xml:space="preserve">Bankverbindung des EBV für Beitragszahlungen: </t>
  </si>
  <si>
    <t xml:space="preserve">Commerzbank AG Hamburg </t>
  </si>
  <si>
    <t>IBAN: DE76 2008 0000 0915 0250 00</t>
  </si>
  <si>
    <t>BIC: DRES DE FF 200</t>
  </si>
  <si>
    <t>(Ort, Datum)</t>
  </si>
  <si>
    <t>(Stempel, Unterschrift)</t>
  </si>
  <si>
    <t>Nachtragsbeitragsmeldung</t>
  </si>
  <si>
    <t>Korrekturbeitragsmeldung</t>
  </si>
  <si>
    <t>Januar</t>
  </si>
  <si>
    <t xml:space="preserve">Februar </t>
  </si>
  <si>
    <t xml:space="preserve">März </t>
  </si>
  <si>
    <t>April</t>
  </si>
  <si>
    <t>Mai</t>
  </si>
  <si>
    <t>Juni</t>
  </si>
  <si>
    <t xml:space="preserve">Juli </t>
  </si>
  <si>
    <t xml:space="preserve">August </t>
  </si>
  <si>
    <t xml:space="preserve">September </t>
  </si>
  <si>
    <t>Oktober</t>
  </si>
  <si>
    <t>November</t>
  </si>
  <si>
    <t>Dezember</t>
  </si>
  <si>
    <t>1. Quartal</t>
  </si>
  <si>
    <t xml:space="preserve">2. Quartal </t>
  </si>
  <si>
    <t>3. Quartal</t>
  </si>
  <si>
    <t>4. Quartal</t>
  </si>
  <si>
    <t>Jahr (Januar-Dezember)</t>
  </si>
  <si>
    <t>1. Halbjahr (Januar-Juni)</t>
  </si>
  <si>
    <t>2. Halbjahr (Juli-Dezember)</t>
  </si>
  <si>
    <t>Jahr:</t>
  </si>
  <si>
    <t>Beitragsmonat:</t>
  </si>
  <si>
    <t>Beitragssatz:</t>
  </si>
  <si>
    <t>Steuernummer des EBV:</t>
  </si>
  <si>
    <t>Steuernummer des Mitglieds:</t>
  </si>
  <si>
    <t>English</t>
  </si>
  <si>
    <t>German</t>
  </si>
  <si>
    <t>2 Beitragsmeldung für Unternehmen mit Sitz in Deutschland (DE)</t>
  </si>
  <si>
    <t>2b Beitragsmeldung für Unternehmen mit Sitz in der Schweiz</t>
  </si>
  <si>
    <t>USt.-IdNr. des Mitglieds</t>
  </si>
  <si>
    <t>USt.-IdNr. des EBV</t>
  </si>
  <si>
    <t>DE118509952</t>
  </si>
  <si>
    <t>für Mitglieder mit Sitz in der Bundesrepublik Deutschland</t>
  </si>
  <si>
    <t>für Mitglieder mit Sitz in der Schweizerischen Eidgenossenschaft</t>
  </si>
  <si>
    <t>Steuerschuldnerschaft des Mitglieds als Leistungsempfänger (Reverse-Charge).</t>
  </si>
  <si>
    <t>MWST-Nr. des Mitglieds</t>
  </si>
  <si>
    <t>Fehlanzeige:</t>
  </si>
  <si>
    <t>J</t>
  </si>
  <si>
    <t>N</t>
  </si>
  <si>
    <t>Bitte auswählen</t>
  </si>
  <si>
    <t>Die Nr. muss abweichend von der ursprünglichen Nummer der Beitragsmeldung sein.</t>
  </si>
  <si>
    <t>Die Nr. muss abweichend von der ursprünglichen Nummer der Meldung sein.</t>
  </si>
  <si>
    <t>Im Falle eines Gesamterstattungsbetrages bitten wir um Überweisung auf das Bankkonto, das wir dem Erdölbevorratungsverband zuletzt mit dem Formular "Mitteilung der Bankverbindung" bekanntgegeben haben.</t>
  </si>
  <si>
    <t>2a Beitragsmeldung für Unternehmen mit Sitz in der EU (außerhalb DE) oder in Norwegen</t>
  </si>
  <si>
    <t>für Mitglieder mit Sitz in der Europäischen Union (mit Ausnahme der Bundesrepublik Deutschland) oder im Königreich Norwegen</t>
  </si>
  <si>
    <t>ERDÖLBEVORRATUNGSVERBAND
Körperschaft des öffentlichen Rechts
Dammtorstraße 29-32
20354 Hamburg</t>
  </si>
  <si>
    <t>ERDÖLBEVORRATUNGSVERBAND
Körperschaft des öffentlichen Rechts
Dammtorstraße 29-32
20354 Hamburg
Deutschland</t>
  </si>
  <si>
    <t>27 363 00195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</si>
</sst>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
    <numFmt numFmtId="165" formatCode="#,##0.000"/>
    <numFmt numFmtId="166" formatCode="#,##0.00\ &quot;€&quot;"/>
    <numFmt numFmtId="167" formatCode="0\ %"/>
    <numFmt numFmtId="168" formatCode="d/m/yyyy"/>
    <numFmt numFmtId="169" formatCode="00%\ &quot;Ust.&quot;"/>
    <numFmt numFmtId="170" formatCode="#,##0.0"/>
  </numFmts>
  <fonts count="17" x14ac:knownFonts="1">
    <font>
      <sz val="11"/>
      <color theme="1"/>
      <name val="Arial"/>
      <family val="2"/>
    </font>
    <font>
      <sz val="10"/>
      <name val="Arial"/>
      <family val="2"/>
    </font>
    <font>
      <sz val="11"/>
      <name val="Arial"/>
      <family val="2"/>
    </font>
    <font>
      <u/>
      <sz val="10"/>
      <name val="Arial"/>
      <family val="2"/>
    </font>
    <font>
      <u/>
      <sz val="10"/>
      <color indexed="12"/>
      <name val="Arial"/>
      <family val="2"/>
    </font>
    <font>
      <sz val="10"/>
      <color theme="1"/>
      <name val="Arial"/>
      <family val="2"/>
    </font>
    <font>
      <b/>
      <sz val="10"/>
      <name val="Arial"/>
      <family val="2"/>
    </font>
    <font>
      <sz val="9"/>
      <name val="Arial"/>
      <family val="2"/>
    </font>
    <font>
      <b/>
      <sz val="16"/>
      <name val="Arial"/>
      <family val="2"/>
    </font>
    <font>
      <sz val="10"/>
      <color theme="0" tint="-0.34998626667073579"/>
      <name val="Arial"/>
      <family val="2"/>
    </font>
    <font>
      <sz val="6"/>
      <name val="Arial"/>
      <family val="2"/>
    </font>
    <font>
      <sz val="11"/>
      <color theme="1"/>
      <name val="Arial"/>
      <family val="2"/>
    </font>
    <font>
      <b/>
      <sz val="14"/>
      <name val="Arial"/>
      <family val="2"/>
    </font>
    <font>
      <sz val="7"/>
      <name val="Arial"/>
      <family val="2"/>
    </font>
    <font>
      <sz val="8"/>
      <name val="Arial"/>
      <family val="2"/>
    </font>
    <font>
      <sz val="11"/>
      <color theme="0"/>
      <name val="Arial"/>
      <family val="2"/>
    </font>
    <font>
      <sz val="10"/>
      <color theme="0"/>
      <name val="Arial"/>
      <family val="2"/>
    </font>
  </fonts>
  <fills count="5">
    <fill>
      <patternFill patternType="none"/>
    </fill>
    <fill>
      <patternFill patternType="gray125"/>
    </fill>
    <fill>
      <patternFill patternType="solid">
        <fgColor rgb="FFFFCC99"/>
        <bgColor indexed="64"/>
      </patternFill>
    </fill>
    <fill>
      <patternFill patternType="solid">
        <fgColor indexed="47"/>
        <bgColor indexed="64"/>
      </patternFill>
    </fill>
    <fill>
      <patternFill patternType="solid">
        <fgColor indexed="26"/>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4" fillId="0" borderId="0" applyNumberFormat="0" applyFill="0" applyBorder="0" applyAlignment="0" applyProtection="0">
      <alignment vertical="top"/>
      <protection locked="0"/>
    </xf>
    <xf numFmtId="9" fontId="11" fillId="0" borderId="0" applyFont="0" applyFill="0" applyBorder="0" applyAlignment="0" applyProtection="0"/>
    <xf numFmtId="44" fontId="11" fillId="0" borderId="0" applyFont="0" applyFill="0" applyBorder="0" applyAlignment="0" applyProtection="0"/>
  </cellStyleXfs>
  <cellXfs count="147">
    <xf numFmtId="0" fontId="0" fillId="0" borderId="0" xfId="0"/>
    <xf numFmtId="164" fontId="7" fillId="0" borderId="0" xfId="0" applyNumberFormat="1" applyFont="1" applyProtection="1">
      <protection hidden="1"/>
    </xf>
    <xf numFmtId="0" fontId="1" fillId="0" borderId="0" xfId="0" applyFont="1" applyAlignment="1" applyProtection="1">
      <alignment horizontal="left"/>
      <protection hidden="1"/>
    </xf>
    <xf numFmtId="0" fontId="1" fillId="0" borderId="0" xfId="0" applyFont="1" applyAlignment="1" applyProtection="1">
      <alignment horizontal="left" vertical="center"/>
      <protection hidden="1"/>
    </xf>
    <xf numFmtId="0" fontId="1" fillId="0" borderId="0" xfId="0" applyFont="1" applyProtection="1">
      <protection hidden="1"/>
    </xf>
    <xf numFmtId="0" fontId="1" fillId="0" borderId="0" xfId="0" applyFont="1" applyAlignment="1" applyProtection="1">
      <protection hidden="1"/>
    </xf>
    <xf numFmtId="0" fontId="7" fillId="0" borderId="0" xfId="0" applyFont="1" applyAlignment="1" applyProtection="1">
      <alignment horizontal="center"/>
      <protection hidden="1"/>
    </xf>
    <xf numFmtId="0" fontId="7" fillId="0" borderId="0" xfId="0" applyFont="1" applyProtection="1">
      <protection hidden="1"/>
    </xf>
    <xf numFmtId="0" fontId="7" fillId="0" borderId="0" xfId="0" applyFont="1" applyBorder="1" applyAlignment="1" applyProtection="1">
      <alignment horizontal="center"/>
      <protection hidden="1"/>
    </xf>
    <xf numFmtId="0" fontId="7" fillId="0" borderId="0" xfId="0" applyFont="1" applyFill="1" applyProtection="1">
      <protection hidden="1"/>
    </xf>
    <xf numFmtId="0" fontId="7" fillId="0" borderId="0" xfId="0" applyFont="1" applyFill="1" applyAlignment="1" applyProtection="1">
      <alignment horizontal="center"/>
      <protection hidden="1"/>
    </xf>
    <xf numFmtId="0" fontId="8" fillId="0" borderId="0" xfId="0" applyFont="1" applyFill="1" applyAlignment="1" applyProtection="1">
      <protection hidden="1"/>
    </xf>
    <xf numFmtId="0" fontId="8" fillId="0" borderId="0" xfId="0" applyFont="1" applyFill="1" applyAlignment="1" applyProtection="1">
      <alignment horizontal="left" vertical="top"/>
      <protection hidden="1"/>
    </xf>
    <xf numFmtId="0" fontId="1" fillId="0" borderId="0" xfId="0" applyFont="1" applyAlignment="1" applyProtection="1">
      <alignment wrapText="1"/>
      <protection hidden="1"/>
    </xf>
    <xf numFmtId="0" fontId="1" fillId="0" borderId="0" xfId="0" applyFont="1" applyBorder="1" applyAlignment="1" applyProtection="1">
      <alignment wrapText="1"/>
      <protection hidden="1"/>
    </xf>
    <xf numFmtId="0" fontId="1" fillId="0" borderId="0" xfId="0" applyFont="1" applyAlignment="1" applyProtection="1">
      <alignment vertical="center" wrapText="1"/>
      <protection hidden="1"/>
    </xf>
    <xf numFmtId="0" fontId="1" fillId="0" borderId="0" xfId="0" applyFont="1" applyBorder="1" applyAlignment="1" applyProtection="1">
      <alignment vertical="center" wrapText="1"/>
      <protection hidden="1"/>
    </xf>
    <xf numFmtId="0" fontId="6" fillId="0" borderId="0" xfId="0" applyFont="1" applyAlignment="1" applyProtection="1">
      <alignment horizontal="left" vertical="center" wrapText="1"/>
      <protection hidden="1"/>
    </xf>
    <xf numFmtId="0" fontId="1" fillId="0" borderId="0" xfId="0" applyFont="1" applyBorder="1" applyAlignment="1" applyProtection="1">
      <alignment horizontal="left"/>
      <protection hidden="1"/>
    </xf>
    <xf numFmtId="0" fontId="1" fillId="0" borderId="0" xfId="0" applyFont="1" applyBorder="1" applyAlignment="1" applyProtection="1">
      <protection hidden="1"/>
    </xf>
    <xf numFmtId="0" fontId="1" fillId="0" borderId="0" xfId="0" applyFont="1" applyFill="1" applyProtection="1">
      <protection hidden="1"/>
    </xf>
    <xf numFmtId="0" fontId="1" fillId="0" borderId="0" xfId="0" applyFont="1" applyAlignment="1" applyProtection="1">
      <alignment horizontal="center"/>
      <protection hidden="1"/>
    </xf>
    <xf numFmtId="0" fontId="1" fillId="0" borderId="0" xfId="0" applyFont="1" applyBorder="1" applyProtection="1">
      <protection hidden="1"/>
    </xf>
    <xf numFmtId="0" fontId="1" fillId="0" borderId="0" xfId="0" applyFont="1" applyBorder="1" applyAlignment="1" applyProtection="1">
      <alignment horizontal="center" wrapText="1"/>
      <protection hidden="1"/>
    </xf>
    <xf numFmtId="0" fontId="1" fillId="0" borderId="1" xfId="0" applyFont="1" applyBorder="1" applyProtection="1">
      <protection hidden="1"/>
    </xf>
    <xf numFmtId="0" fontId="2" fillId="0" borderId="0" xfId="0" applyFont="1" applyAlignment="1" applyProtection="1">
      <alignment vertical="top" wrapText="1"/>
      <protection hidden="1"/>
    </xf>
    <xf numFmtId="0" fontId="3" fillId="0" borderId="1" xfId="0" applyFont="1" applyBorder="1" applyProtection="1">
      <protection hidden="1"/>
    </xf>
    <xf numFmtId="0" fontId="1" fillId="0" borderId="0" xfId="0" applyFont="1" applyAlignment="1" applyProtection="1">
      <alignment vertical="top" wrapText="1"/>
      <protection hidden="1"/>
    </xf>
    <xf numFmtId="0" fontId="1" fillId="0" borderId="2" xfId="0" applyFont="1" applyBorder="1" applyProtection="1">
      <protection hidden="1"/>
    </xf>
    <xf numFmtId="0" fontId="1" fillId="0" borderId="0" xfId="0" applyFont="1" applyFill="1" applyAlignment="1" applyProtection="1">
      <alignment horizontal="left"/>
      <protection hidden="1"/>
    </xf>
    <xf numFmtId="0" fontId="1" fillId="0" borderId="4" xfId="0" applyFont="1" applyBorder="1" applyAlignment="1" applyProtection="1">
      <alignment horizontal="center"/>
      <protection hidden="1"/>
    </xf>
    <xf numFmtId="0" fontId="1" fillId="0" borderId="2" xfId="0" applyFont="1" applyBorder="1" applyAlignment="1" applyProtection="1">
      <alignment horizontal="center"/>
      <protection hidden="1"/>
    </xf>
    <xf numFmtId="0" fontId="1" fillId="0" borderId="5" xfId="0" applyFont="1" applyBorder="1" applyAlignment="1" applyProtection="1">
      <alignment horizontal="center"/>
      <protection hidden="1"/>
    </xf>
    <xf numFmtId="0" fontId="1" fillId="0" borderId="7" xfId="0" applyFont="1" applyBorder="1" applyAlignment="1" applyProtection="1">
      <alignment horizontal="center"/>
      <protection hidden="1"/>
    </xf>
    <xf numFmtId="0" fontId="1" fillId="0" borderId="1" xfId="0" applyFont="1" applyBorder="1" applyAlignment="1" applyProtection="1">
      <alignment horizontal="center"/>
      <protection hidden="1"/>
    </xf>
    <xf numFmtId="0" fontId="1" fillId="0" borderId="8" xfId="0" applyFont="1" applyBorder="1" applyAlignment="1" applyProtection="1">
      <alignment horizontal="center"/>
      <protection hidden="1"/>
    </xf>
    <xf numFmtId="0" fontId="1" fillId="0" borderId="9" xfId="0" applyFont="1" applyBorder="1" applyAlignment="1" applyProtection="1">
      <alignment horizontal="center"/>
      <protection hidden="1"/>
    </xf>
    <xf numFmtId="0" fontId="1" fillId="0" borderId="10" xfId="0" applyFont="1" applyBorder="1" applyAlignment="1" applyProtection="1">
      <protection hidden="1"/>
    </xf>
    <xf numFmtId="0" fontId="1" fillId="0" borderId="9" xfId="0" applyFont="1" applyBorder="1" applyAlignment="1" applyProtection="1">
      <alignment horizontal="center" vertical="center"/>
      <protection hidden="1"/>
    </xf>
    <xf numFmtId="0" fontId="1" fillId="0" borderId="0" xfId="0" applyFont="1" applyBorder="1" applyAlignment="1" applyProtection="1">
      <alignment vertical="center"/>
      <protection hidden="1"/>
    </xf>
    <xf numFmtId="0" fontId="1" fillId="0" borderId="0" xfId="0" applyFont="1" applyAlignment="1" applyProtection="1">
      <alignment vertical="center"/>
      <protection hidden="1"/>
    </xf>
    <xf numFmtId="0" fontId="1" fillId="0" borderId="1" xfId="0" applyFont="1" applyBorder="1" applyAlignment="1" applyProtection="1">
      <protection hidden="1"/>
    </xf>
    <xf numFmtId="0" fontId="1" fillId="0" borderId="0" xfId="0" applyFont="1" applyAlignment="1" applyProtection="1">
      <alignment horizontal="center" vertical="center"/>
      <protection hidden="1"/>
    </xf>
    <xf numFmtId="165" fontId="1" fillId="0" borderId="0" xfId="0" applyNumberFormat="1" applyFont="1" applyProtection="1">
      <protection hidden="1"/>
    </xf>
    <xf numFmtId="0" fontId="3" fillId="0" borderId="0" xfId="0" applyFont="1" applyAlignment="1" applyProtection="1">
      <alignment vertical="center"/>
      <protection hidden="1"/>
    </xf>
    <xf numFmtId="165" fontId="1" fillId="0" borderId="5" xfId="0" applyNumberFormat="1" applyFont="1" applyFill="1" applyBorder="1" applyAlignment="1" applyProtection="1">
      <alignment vertical="center"/>
      <protection hidden="1"/>
    </xf>
    <xf numFmtId="165" fontId="1" fillId="0" borderId="8" xfId="0" applyNumberFormat="1" applyFont="1" applyFill="1" applyBorder="1" applyAlignment="1" applyProtection="1">
      <alignment vertical="center"/>
      <protection hidden="1"/>
    </xf>
    <xf numFmtId="0" fontId="1" fillId="0" borderId="12"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2" fontId="1" fillId="0" borderId="14" xfId="0" applyNumberFormat="1" applyFont="1" applyBorder="1" applyAlignment="1" applyProtection="1">
      <alignment horizontal="left" vertical="center"/>
      <protection hidden="1"/>
    </xf>
    <xf numFmtId="0" fontId="1" fillId="0" borderId="4" xfId="0" applyFont="1" applyBorder="1" applyAlignment="1" applyProtection="1">
      <alignment horizontal="center" vertical="center"/>
      <protection hidden="1"/>
    </xf>
    <xf numFmtId="2" fontId="1" fillId="0" borderId="5" xfId="0" applyNumberFormat="1" applyFont="1" applyBorder="1" applyAlignment="1" applyProtection="1">
      <alignment horizontal="left" vertical="center"/>
      <protection hidden="1"/>
    </xf>
    <xf numFmtId="2" fontId="1" fillId="0" borderId="0" xfId="0" applyNumberFormat="1" applyFont="1" applyProtection="1">
      <protection hidden="1"/>
    </xf>
    <xf numFmtId="0" fontId="1" fillId="0" borderId="5" xfId="0" applyFont="1" applyFill="1" applyBorder="1" applyProtection="1">
      <protection hidden="1"/>
    </xf>
    <xf numFmtId="9" fontId="1" fillId="0" borderId="0" xfId="2" applyFont="1" applyAlignment="1" applyProtection="1">
      <alignment horizontal="right" vertical="center"/>
      <protection hidden="1"/>
    </xf>
    <xf numFmtId="0" fontId="9" fillId="0" borderId="0" xfId="0" applyFont="1" applyProtection="1">
      <protection hidden="1"/>
    </xf>
    <xf numFmtId="168" fontId="9" fillId="0" borderId="0" xfId="0" applyNumberFormat="1" applyFont="1" applyProtection="1">
      <protection hidden="1"/>
    </xf>
    <xf numFmtId="169" fontId="9" fillId="0" borderId="0" xfId="0" applyNumberFormat="1" applyFont="1" applyAlignment="1" applyProtection="1">
      <alignment horizontal="left"/>
      <protection hidden="1"/>
    </xf>
    <xf numFmtId="0" fontId="9" fillId="0" borderId="0" xfId="0" applyFont="1" applyAlignment="1" applyProtection="1">
      <alignment horizontal="center"/>
      <protection hidden="1"/>
    </xf>
    <xf numFmtId="167" fontId="9" fillId="0" borderId="0" xfId="0" applyNumberFormat="1" applyFont="1" applyAlignment="1" applyProtection="1">
      <alignment horizontal="right" vertical="center"/>
      <protection hidden="1"/>
    </xf>
    <xf numFmtId="169" fontId="9" fillId="0" borderId="0" xfId="0" applyNumberFormat="1" applyFont="1" applyBorder="1" applyAlignment="1" applyProtection="1">
      <alignment horizontal="left" vertical="center"/>
      <protection hidden="1"/>
    </xf>
    <xf numFmtId="0" fontId="9" fillId="0" borderId="0" xfId="0" applyFont="1" applyBorder="1" applyProtection="1">
      <protection hidden="1"/>
    </xf>
    <xf numFmtId="0" fontId="1" fillId="0" borderId="8" xfId="0" applyFont="1" applyFill="1" applyBorder="1" applyProtection="1">
      <protection hidden="1"/>
    </xf>
    <xf numFmtId="0" fontId="1" fillId="0" borderId="0" xfId="0" applyFont="1" applyBorder="1" applyAlignment="1" applyProtection="1">
      <alignment horizontal="center"/>
      <protection hidden="1"/>
    </xf>
    <xf numFmtId="0" fontId="1" fillId="0" borderId="14" xfId="0" applyFont="1" applyFill="1" applyBorder="1" applyProtection="1">
      <protection hidden="1"/>
    </xf>
    <xf numFmtId="0" fontId="1" fillId="0" borderId="6" xfId="0" applyFont="1" applyBorder="1" applyAlignment="1" applyProtection="1">
      <alignment horizontal="center"/>
      <protection hidden="1"/>
    </xf>
    <xf numFmtId="1" fontId="1" fillId="0" borderId="1" xfId="0" applyNumberFormat="1" applyFont="1" applyBorder="1" applyProtection="1">
      <protection hidden="1"/>
    </xf>
    <xf numFmtId="0" fontId="6"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horizontal="center" vertical="center"/>
      <protection hidden="1"/>
    </xf>
    <xf numFmtId="0" fontId="1" fillId="0" borderId="0" xfId="0" applyFont="1" applyAlignment="1" applyProtection="1">
      <alignment horizontal="left" vertical="top"/>
      <protection hidden="1"/>
    </xf>
    <xf numFmtId="0" fontId="6" fillId="0" borderId="0" xfId="0" applyFont="1" applyAlignment="1" applyProtection="1">
      <alignment vertical="center"/>
      <protection hidden="1"/>
    </xf>
    <xf numFmtId="0" fontId="1" fillId="0" borderId="2" xfId="0" applyFont="1" applyFill="1" applyBorder="1" applyProtection="1">
      <protection hidden="1"/>
    </xf>
    <xf numFmtId="0" fontId="10" fillId="0" borderId="0" xfId="0" applyFont="1" applyAlignment="1" applyProtection="1">
      <alignment horizontal="left" vertical="center"/>
      <protection hidden="1"/>
    </xf>
    <xf numFmtId="0" fontId="0" fillId="0" borderId="0" xfId="0" applyProtection="1">
      <protection hidden="1"/>
    </xf>
    <xf numFmtId="1" fontId="1" fillId="3" borderId="1" xfId="0" applyNumberFormat="1" applyFont="1" applyFill="1" applyBorder="1" applyAlignment="1" applyProtection="1">
      <alignment horizontal="center"/>
      <protection locked="0" hidden="1"/>
    </xf>
    <xf numFmtId="0" fontId="8" fillId="0" borderId="0" xfId="0" applyFont="1" applyBorder="1" applyAlignment="1" applyProtection="1">
      <alignment vertical="center"/>
      <protection hidden="1"/>
    </xf>
    <xf numFmtId="0" fontId="1" fillId="2" borderId="1" xfId="0" applyFont="1" applyFill="1" applyBorder="1" applyAlignment="1" applyProtection="1">
      <alignment horizontal="center" vertical="center"/>
      <protection locked="0" hidden="1"/>
    </xf>
    <xf numFmtId="0" fontId="14" fillId="0" borderId="0" xfId="0" applyFont="1" applyProtection="1">
      <protection hidden="1"/>
    </xf>
    <xf numFmtId="0" fontId="2" fillId="0" borderId="0" xfId="0" applyFont="1" applyAlignment="1" applyProtection="1">
      <alignment vertical="top"/>
      <protection hidden="1"/>
    </xf>
    <xf numFmtId="0" fontId="15" fillId="0" borderId="0" xfId="0" applyFont="1" applyProtection="1">
      <protection hidden="1"/>
    </xf>
    <xf numFmtId="170" fontId="16" fillId="0" borderId="0" xfId="0" applyNumberFormat="1" applyFont="1" applyAlignment="1" applyProtection="1">
      <alignment vertical="center"/>
      <protection hidden="1"/>
    </xf>
    <xf numFmtId="44" fontId="15" fillId="0" borderId="0" xfId="3" applyFont="1" applyProtection="1">
      <protection hidden="1"/>
    </xf>
    <xf numFmtId="0" fontId="15" fillId="0" borderId="0" xfId="0" applyFont="1" applyAlignment="1" applyProtection="1">
      <alignment wrapText="1"/>
      <protection hidden="1"/>
    </xf>
    <xf numFmtId="0" fontId="1" fillId="0" borderId="7" xfId="0" applyFont="1" applyBorder="1" applyAlignment="1" applyProtection="1">
      <alignment horizontal="left" vertical="center"/>
      <protection hidden="1"/>
    </xf>
    <xf numFmtId="0" fontId="1" fillId="0" borderId="1" xfId="0" applyFont="1" applyBorder="1" applyAlignment="1" applyProtection="1">
      <alignment horizontal="left" vertical="center"/>
      <protection hidden="1"/>
    </xf>
    <xf numFmtId="0" fontId="1" fillId="0" borderId="15"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1" fillId="0" borderId="0" xfId="0" applyFont="1" applyBorder="1" applyAlignment="1" applyProtection="1">
      <alignment horizontal="right" vertical="center"/>
      <protection hidden="1"/>
    </xf>
    <xf numFmtId="0" fontId="1" fillId="0" borderId="10" xfId="0" applyFont="1" applyBorder="1" applyAlignment="1" applyProtection="1">
      <alignment horizontal="right" vertical="center"/>
      <protection hidden="1"/>
    </xf>
    <xf numFmtId="0" fontId="6" fillId="0" borderId="12" xfId="0" applyFont="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166" fontId="6" fillId="0" borderId="12" xfId="0" applyNumberFormat="1" applyFont="1" applyFill="1" applyBorder="1" applyAlignment="1" applyProtection="1">
      <alignment horizontal="center" vertical="center"/>
      <protection hidden="1"/>
    </xf>
    <xf numFmtId="166" fontId="6" fillId="0" borderId="14" xfId="0" applyNumberFormat="1" applyFont="1" applyFill="1" applyBorder="1" applyAlignment="1" applyProtection="1">
      <alignment horizontal="center" vertical="center"/>
      <protection hidden="1"/>
    </xf>
    <xf numFmtId="0" fontId="6" fillId="2" borderId="12" xfId="0" applyFont="1" applyFill="1" applyBorder="1" applyAlignment="1" applyProtection="1">
      <alignment horizontal="center" vertical="center"/>
      <protection locked="0" hidden="1"/>
    </xf>
    <xf numFmtId="0" fontId="6" fillId="2" borderId="13" xfId="0" applyFont="1" applyFill="1" applyBorder="1" applyAlignment="1" applyProtection="1">
      <alignment horizontal="center" vertical="center"/>
      <protection locked="0" hidden="1"/>
    </xf>
    <xf numFmtId="0" fontId="6" fillId="2" borderId="14" xfId="0" applyFont="1" applyFill="1" applyBorder="1" applyAlignment="1" applyProtection="1">
      <alignment horizontal="center" vertical="center"/>
      <protection locked="0" hidden="1"/>
    </xf>
    <xf numFmtId="0" fontId="1" fillId="0" borderId="0" xfId="0" applyFont="1" applyAlignment="1" applyProtection="1">
      <alignment horizontal="right" vertical="center"/>
      <protection hidden="1"/>
    </xf>
    <xf numFmtId="166" fontId="1" fillId="0" borderId="0" xfId="0" applyNumberFormat="1" applyFont="1" applyFill="1" applyBorder="1" applyAlignment="1" applyProtection="1">
      <alignment horizontal="center" vertical="center"/>
      <protection hidden="1"/>
    </xf>
    <xf numFmtId="166" fontId="1" fillId="0" borderId="10" xfId="0" applyNumberFormat="1" applyFont="1" applyFill="1" applyBorder="1" applyAlignment="1" applyProtection="1">
      <alignment horizontal="center" vertical="center"/>
      <protection hidden="1"/>
    </xf>
    <xf numFmtId="166" fontId="9" fillId="0" borderId="0" xfId="0" applyNumberFormat="1" applyFont="1" applyFill="1" applyBorder="1" applyAlignment="1" applyProtection="1">
      <alignment horizontal="right" vertical="center"/>
      <protection hidden="1"/>
    </xf>
    <xf numFmtId="166" fontId="9" fillId="0" borderId="10" xfId="0" applyNumberFormat="1" applyFont="1" applyFill="1" applyBorder="1" applyAlignment="1" applyProtection="1">
      <alignment horizontal="right" vertical="center"/>
      <protection hidden="1"/>
    </xf>
    <xf numFmtId="165" fontId="1" fillId="0" borderId="4" xfId="0" applyNumberFormat="1" applyFont="1" applyFill="1" applyBorder="1" applyAlignment="1" applyProtection="1">
      <alignment horizontal="center" vertical="center"/>
      <protection hidden="1"/>
    </xf>
    <xf numFmtId="165" fontId="1" fillId="0" borderId="5" xfId="0" applyNumberFormat="1" applyFont="1" applyFill="1" applyBorder="1" applyAlignment="1" applyProtection="1">
      <alignment horizontal="center" vertical="center"/>
      <protection hidden="1"/>
    </xf>
    <xf numFmtId="165" fontId="1" fillId="0" borderId="7" xfId="0" applyNumberFormat="1" applyFont="1" applyFill="1" applyBorder="1" applyAlignment="1" applyProtection="1">
      <alignment horizontal="center" vertical="center"/>
      <protection hidden="1"/>
    </xf>
    <xf numFmtId="165" fontId="1" fillId="0" borderId="8" xfId="0" applyNumberFormat="1" applyFont="1" applyFill="1" applyBorder="1" applyAlignment="1" applyProtection="1">
      <alignment horizontal="center" vertical="center"/>
      <protection hidden="1"/>
    </xf>
    <xf numFmtId="166" fontId="1" fillId="0" borderId="11" xfId="0" quotePrefix="1" applyNumberFormat="1" applyFont="1" applyFill="1" applyBorder="1" applyAlignment="1" applyProtection="1">
      <alignment horizontal="center" vertical="center"/>
      <protection hidden="1"/>
    </xf>
    <xf numFmtId="0" fontId="1" fillId="0" borderId="15" xfId="0"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165" fontId="1" fillId="0" borderId="2" xfId="0" applyNumberFormat="1" applyFont="1" applyFill="1" applyBorder="1" applyAlignment="1" applyProtection="1">
      <alignment horizontal="center" vertical="center"/>
      <protection hidden="1"/>
    </xf>
    <xf numFmtId="165" fontId="1" fillId="0" borderId="1" xfId="0" applyNumberFormat="1" applyFont="1" applyFill="1" applyBorder="1" applyAlignment="1" applyProtection="1">
      <alignment horizontal="center" vertical="center"/>
      <protection hidden="1"/>
    </xf>
    <xf numFmtId="2" fontId="1" fillId="0" borderId="13" xfId="0" applyNumberFormat="1" applyFont="1" applyBorder="1" applyAlignment="1" applyProtection="1">
      <alignment horizontal="left" vertical="center"/>
      <protection hidden="1"/>
    </xf>
    <xf numFmtId="2" fontId="1" fillId="0" borderId="14" xfId="0" applyNumberFormat="1" applyFont="1" applyBorder="1" applyAlignment="1" applyProtection="1">
      <alignment horizontal="left" vertical="center"/>
      <protection hidden="1"/>
    </xf>
    <xf numFmtId="166" fontId="1" fillId="0" borderId="7" xfId="0" quotePrefix="1" applyNumberFormat="1" applyFont="1" applyFill="1" applyBorder="1" applyAlignment="1" applyProtection="1">
      <alignment horizontal="center" vertical="center"/>
      <protection hidden="1"/>
    </xf>
    <xf numFmtId="166" fontId="1" fillId="0" borderId="1" xfId="0" quotePrefix="1" applyNumberFormat="1" applyFont="1" applyFill="1" applyBorder="1" applyAlignment="1" applyProtection="1">
      <alignment horizontal="center" vertical="center"/>
      <protection hidden="1"/>
    </xf>
    <xf numFmtId="166" fontId="1" fillId="0" borderId="8" xfId="0" quotePrefix="1" applyNumberFormat="1" applyFont="1" applyFill="1" applyBorder="1" applyAlignment="1" applyProtection="1">
      <alignment horizontal="center" vertical="center"/>
      <protection hidden="1"/>
    </xf>
    <xf numFmtId="165" fontId="1" fillId="4" borderId="12" xfId="0" applyNumberFormat="1" applyFont="1" applyFill="1" applyBorder="1" applyAlignment="1" applyProtection="1">
      <alignment horizontal="center" vertical="center"/>
      <protection locked="0" hidden="1"/>
    </xf>
    <xf numFmtId="165" fontId="1" fillId="4" borderId="14" xfId="0" applyNumberFormat="1" applyFont="1" applyFill="1" applyBorder="1" applyAlignment="1" applyProtection="1">
      <alignment horizontal="center" vertical="center"/>
      <protection locked="0" hidden="1"/>
    </xf>
    <xf numFmtId="165" fontId="1" fillId="4" borderId="13" xfId="0" applyNumberFormat="1" applyFont="1" applyFill="1" applyBorder="1" applyAlignment="1" applyProtection="1">
      <alignment horizontal="center" vertical="center"/>
      <protection locked="0" hidden="1"/>
    </xf>
    <xf numFmtId="165" fontId="1" fillId="4" borderId="11" xfId="0" applyNumberFormat="1" applyFont="1" applyFill="1" applyBorder="1" applyAlignment="1" applyProtection="1">
      <alignment horizontal="center" vertical="center"/>
      <protection locked="0" hidden="1"/>
    </xf>
    <xf numFmtId="14" fontId="1" fillId="0" borderId="0" xfId="0" applyNumberFormat="1" applyFont="1" applyBorder="1" applyAlignment="1" applyProtection="1">
      <alignment horizontal="center"/>
      <protection locked="0" hidden="1"/>
    </xf>
    <xf numFmtId="0" fontId="8" fillId="0" borderId="1" xfId="0" applyFont="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1" fillId="0" borderId="4" xfId="0" applyFont="1" applyBorder="1" applyAlignment="1" applyProtection="1">
      <alignment horizontal="center"/>
      <protection hidden="1"/>
    </xf>
    <xf numFmtId="0" fontId="1" fillId="0" borderId="5" xfId="0" applyFont="1" applyBorder="1" applyAlignment="1" applyProtection="1">
      <alignment horizontal="center"/>
      <protection hidden="1"/>
    </xf>
    <xf numFmtId="0" fontId="1" fillId="0" borderId="7" xfId="0" applyFont="1" applyBorder="1" applyAlignment="1" applyProtection="1">
      <alignment horizontal="center" vertical="top"/>
      <protection hidden="1"/>
    </xf>
    <xf numFmtId="0" fontId="1" fillId="0" borderId="1" xfId="0" applyFont="1" applyBorder="1" applyAlignment="1" applyProtection="1">
      <alignment horizontal="center" vertical="top"/>
      <protection hidden="1"/>
    </xf>
    <xf numFmtId="0" fontId="1" fillId="0" borderId="8" xfId="0" applyFont="1" applyBorder="1" applyAlignment="1" applyProtection="1">
      <alignment horizontal="center" vertical="top"/>
      <protection hidden="1"/>
    </xf>
    <xf numFmtId="0" fontId="1" fillId="0" borderId="3"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0" fontId="1" fillId="0" borderId="2" xfId="0" applyFont="1" applyBorder="1" applyAlignment="1" applyProtection="1">
      <alignment horizontal="center"/>
      <protection hidden="1"/>
    </xf>
    <xf numFmtId="49" fontId="1" fillId="3" borderId="1" xfId="0" applyNumberFormat="1" applyFont="1" applyFill="1" applyBorder="1" applyAlignment="1" applyProtection="1">
      <alignment horizontal="left"/>
      <protection locked="0" hidden="1"/>
    </xf>
    <xf numFmtId="49" fontId="6" fillId="3" borderId="1" xfId="0" applyNumberFormat="1" applyFont="1" applyFill="1" applyBorder="1" applyAlignment="1" applyProtection="1">
      <alignment horizontal="center" shrinkToFit="1"/>
      <protection locked="0" hidden="1"/>
    </xf>
    <xf numFmtId="0" fontId="13" fillId="0" borderId="2" xfId="0" applyFont="1" applyBorder="1" applyAlignment="1" applyProtection="1">
      <alignment horizontal="left" wrapText="1"/>
      <protection hidden="1"/>
    </xf>
    <xf numFmtId="0" fontId="13" fillId="0" borderId="0" xfId="0" applyFont="1" applyAlignment="1" applyProtection="1">
      <alignment horizontal="left" wrapText="1"/>
      <protection hidden="1"/>
    </xf>
    <xf numFmtId="0" fontId="2" fillId="0" borderId="0" xfId="0" applyFont="1" applyAlignment="1" applyProtection="1">
      <alignment horizontal="left" vertical="top" wrapText="1"/>
      <protection hidden="1"/>
    </xf>
    <xf numFmtId="0" fontId="12" fillId="2" borderId="0" xfId="0" applyFont="1" applyFill="1" applyAlignment="1" applyProtection="1">
      <alignment horizontal="left"/>
      <protection locked="0" hidden="1"/>
    </xf>
    <xf numFmtId="49" fontId="4" fillId="2" borderId="1" xfId="1" applyNumberFormat="1" applyFill="1" applyBorder="1" applyAlignment="1" applyProtection="1">
      <alignment horizontal="left" shrinkToFit="1"/>
      <protection locked="0" hidden="1"/>
    </xf>
    <xf numFmtId="49" fontId="5" fillId="2" borderId="1" xfId="1" applyNumberFormat="1" applyFont="1" applyFill="1" applyBorder="1" applyAlignment="1" applyProtection="1">
      <alignment horizontal="left" shrinkToFit="1"/>
      <protection locked="0" hidden="1"/>
    </xf>
    <xf numFmtId="0" fontId="1" fillId="2" borderId="1" xfId="0" applyFont="1" applyFill="1" applyBorder="1" applyAlignment="1" applyProtection="1">
      <alignment horizontal="left" shrinkToFit="1"/>
      <protection locked="0" hidden="1"/>
    </xf>
    <xf numFmtId="0" fontId="6" fillId="0" borderId="0" xfId="0" applyFont="1" applyAlignment="1" applyProtection="1">
      <alignment horizontal="left" wrapText="1"/>
      <protection hidden="1"/>
    </xf>
    <xf numFmtId="49" fontId="1" fillId="0" borderId="0" xfId="0" applyNumberFormat="1" applyFont="1" applyBorder="1" applyAlignment="1" applyProtection="1">
      <alignment horizontal="left"/>
      <protection locked="0" hidden="1"/>
    </xf>
    <xf numFmtId="0" fontId="1" fillId="3" borderId="1" xfId="0" applyNumberFormat="1" applyFont="1" applyFill="1" applyBorder="1" applyAlignment="1" applyProtection="1">
      <alignment horizontal="left" shrinkToFit="1"/>
      <protection locked="0" hidden="1"/>
    </xf>
    <xf numFmtId="49" fontId="1" fillId="2" borderId="1" xfId="0" applyNumberFormat="1" applyFont="1" applyFill="1" applyBorder="1" applyAlignment="1" applyProtection="1">
      <alignment horizontal="left" shrinkToFit="1"/>
      <protection locked="0" hidden="1"/>
    </xf>
    <xf numFmtId="0" fontId="1" fillId="0" borderId="0" xfId="0" applyFont="1" applyAlignment="1" applyProtection="1">
      <alignment horizontal="center"/>
      <protection hidden="1"/>
    </xf>
  </cellXfs>
  <cellStyles count="4">
    <cellStyle name="Link" xfId="1" builtinId="8"/>
    <cellStyle name="Prozent" xfId="2" builtinId="5"/>
    <cellStyle name="Standard" xfId="0" builtinId="0"/>
    <cellStyle name="Währung" xfId="3" builtinId="4"/>
  </cellStyles>
  <dxfs count="13">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ill>
        <patternFill>
          <bgColor rgb="FFFFCC99"/>
        </patternFill>
      </fill>
    </dxf>
    <dxf>
      <font>
        <b/>
        <i val="0"/>
        <color theme="0"/>
      </font>
      <fill>
        <patternFill>
          <bgColor rgb="FFFF0000"/>
        </patternFill>
      </fill>
    </dxf>
    <dxf>
      <font>
        <b/>
        <i val="0"/>
        <color theme="0"/>
      </font>
      <fill>
        <patternFill>
          <bgColor rgb="FFFF0000"/>
        </patternFill>
      </fill>
    </dxf>
    <dxf>
      <font>
        <color theme="0"/>
      </font>
    </dxf>
    <dxf>
      <font>
        <b/>
        <i val="0"/>
        <color theme="0"/>
      </font>
      <fill>
        <patternFill>
          <bgColor rgb="FFFF0000"/>
        </patternFill>
      </fill>
    </dxf>
    <dxf>
      <fill>
        <patternFill>
          <bgColor rgb="FFFFCC99"/>
        </patternFill>
      </fill>
    </dxf>
    <dxf>
      <fill>
        <patternFill>
          <bgColor theme="9" tint="0.39994506668294322"/>
        </patternFill>
      </fill>
    </dxf>
    <dxf>
      <fill>
        <patternFill patternType="solid">
          <bgColor theme="9" tint="0.39994506668294322"/>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AF657-03A8-4470-A29B-7B217364F0B2}">
  <sheetPr>
    <pageSetUpPr fitToPage="1"/>
  </sheetPr>
  <dimension ref="A1:V84"/>
  <sheetViews>
    <sheetView showGridLines="0" tabSelected="1" zoomScaleNormal="100" workbookViewId="0">
      <selection activeCell="A2" sqref="A2:R2"/>
    </sheetView>
  </sheetViews>
  <sheetFormatPr baseColWidth="10" defaultColWidth="10.75" defaultRowHeight="11.5" x14ac:dyDescent="0.25"/>
  <cols>
    <col min="1" max="1" width="6.25" style="6" customWidth="1"/>
    <col min="2" max="3" width="4.08203125" style="7" customWidth="1"/>
    <col min="4" max="4" width="7.75" style="7" customWidth="1"/>
    <col min="5" max="6" width="2.25" style="7" customWidth="1"/>
    <col min="7" max="7" width="17.58203125" style="7" customWidth="1"/>
    <col min="8" max="8" width="0.58203125" style="6" customWidth="1"/>
    <col min="9" max="9" width="9.25" style="7" customWidth="1"/>
    <col min="10" max="10" width="0.25" style="7" customWidth="1"/>
    <col min="11" max="11" width="7.58203125" style="7" customWidth="1"/>
    <col min="12" max="12" width="8.08203125" style="7" customWidth="1"/>
    <col min="13" max="13" width="9.25" style="7" customWidth="1"/>
    <col min="14" max="14" width="7.58203125" style="7" customWidth="1"/>
    <col min="15" max="15" width="8.75" style="7" customWidth="1"/>
    <col min="16" max="16" width="1" style="7" customWidth="1"/>
    <col min="17" max="17" width="7.58203125" style="7" customWidth="1"/>
    <col min="18" max="18" width="9.5" style="7" customWidth="1"/>
    <col min="19" max="16384" width="10.75" style="7"/>
  </cols>
  <sheetData>
    <row r="1" spans="1:19" ht="24.75" customHeight="1" x14ac:dyDescent="0.25"/>
    <row r="2" spans="1:19" ht="22" customHeight="1" x14ac:dyDescent="0.4">
      <c r="A2" s="138" t="s">
        <v>77</v>
      </c>
      <c r="B2" s="138"/>
      <c r="C2" s="138"/>
      <c r="D2" s="138"/>
      <c r="E2" s="138"/>
      <c r="F2" s="138"/>
      <c r="G2" s="138"/>
      <c r="H2" s="138"/>
      <c r="I2" s="138"/>
      <c r="J2" s="138"/>
      <c r="K2" s="138"/>
      <c r="L2" s="138"/>
      <c r="M2" s="138"/>
      <c r="N2" s="138"/>
      <c r="O2" s="138"/>
      <c r="P2" s="138"/>
      <c r="Q2" s="138"/>
      <c r="R2" s="138"/>
    </row>
    <row r="3" spans="1:19" ht="5.15" customHeight="1" x14ac:dyDescent="0.25">
      <c r="H3" s="8"/>
      <c r="R3" s="9"/>
    </row>
    <row r="4" spans="1:19" s="9" customFormat="1" ht="20.149999999999999" customHeight="1" x14ac:dyDescent="0.4">
      <c r="A4" s="10"/>
      <c r="B4" s="11"/>
      <c r="C4" s="11"/>
      <c r="D4" s="11"/>
      <c r="E4" s="11"/>
      <c r="F4" s="11"/>
      <c r="G4" s="11"/>
      <c r="H4" s="10"/>
      <c r="J4" s="12"/>
      <c r="K4" s="138" t="s">
        <v>77</v>
      </c>
      <c r="L4" s="138"/>
      <c r="M4" s="138"/>
      <c r="N4" s="138"/>
      <c r="O4" s="138"/>
      <c r="P4" s="138"/>
      <c r="Q4" s="138"/>
      <c r="R4" s="138"/>
    </row>
    <row r="5" spans="1:19" s="2" customFormat="1" ht="30" customHeight="1" x14ac:dyDescent="0.3">
      <c r="B5" s="13"/>
      <c r="C5" s="13"/>
      <c r="D5" s="13"/>
      <c r="E5" s="13"/>
      <c r="F5" s="13"/>
      <c r="G5" s="13"/>
      <c r="H5" s="14"/>
      <c r="K5" s="142" t="str">
        <f>IF(A2=Datenfelder!G17,Datenfelder!G24,IF(A2=Datenfelder!G18,Datenfelder!G25,IF(A2=Datenfelder!G19,Datenfelder!G26,IF(A2=" ","Land wählen"," "))))</f>
        <v xml:space="preserve"> </v>
      </c>
      <c r="L5" s="142"/>
      <c r="M5" s="142"/>
      <c r="N5" s="142"/>
      <c r="O5" s="142"/>
      <c r="P5" s="142"/>
      <c r="Q5" s="142"/>
      <c r="R5" s="142"/>
    </row>
    <row r="6" spans="1:19" s="3" customFormat="1" ht="15" customHeight="1" x14ac:dyDescent="0.3">
      <c r="B6" s="15"/>
      <c r="C6" s="15"/>
      <c r="D6" s="15"/>
      <c r="E6" s="15"/>
      <c r="F6" s="15"/>
      <c r="G6" s="15"/>
      <c r="H6" s="16"/>
      <c r="K6" s="17"/>
      <c r="L6" s="17"/>
      <c r="M6" s="17"/>
      <c r="N6" s="17"/>
      <c r="O6" s="17"/>
      <c r="P6" s="17"/>
      <c r="Q6" s="17"/>
      <c r="R6" s="17"/>
    </row>
    <row r="7" spans="1:19" ht="15" customHeight="1" x14ac:dyDescent="0.25">
      <c r="A7" s="7"/>
      <c r="K7" s="18" t="s">
        <v>58</v>
      </c>
      <c r="L7" s="75"/>
      <c r="M7" s="146" t="s">
        <v>59</v>
      </c>
      <c r="N7" s="146"/>
      <c r="O7" s="133"/>
      <c r="P7" s="133"/>
      <c r="Q7" s="133"/>
      <c r="R7" s="133"/>
    </row>
    <row r="8" spans="1:19" ht="11.15" customHeight="1" x14ac:dyDescent="0.25">
      <c r="H8" s="8"/>
      <c r="M8" s="1"/>
      <c r="O8" s="135" t="str">
        <f>IF(AND(K4=Datenfelder!G3,M9=0),Datenfelder!G32,IF(AND(K4=Datenfelder!G4,M9=0),Datenfelder!G33," "))</f>
        <v xml:space="preserve"> </v>
      </c>
      <c r="P8" s="135"/>
      <c r="Q8" s="135"/>
      <c r="R8" s="135"/>
    </row>
    <row r="9" spans="1:19" s="4" customFormat="1" ht="15" customHeight="1" x14ac:dyDescent="0.3">
      <c r="K9" s="18" t="str">
        <f>IF(Q45&gt;0,"Gutschrifts-Nr.:","Rechnung Nr.:")</f>
        <v>Rechnung Nr.:</v>
      </c>
      <c r="L9" s="19"/>
      <c r="M9" s="134"/>
      <c r="N9" s="134"/>
      <c r="O9" s="136"/>
      <c r="P9" s="136"/>
      <c r="Q9" s="136"/>
      <c r="R9" s="136"/>
      <c r="S9" s="5"/>
    </row>
    <row r="10" spans="1:19" s="2" customFormat="1" ht="24.25" customHeight="1" x14ac:dyDescent="0.3">
      <c r="C10" s="79"/>
      <c r="D10" s="79"/>
      <c r="E10" s="79"/>
      <c r="F10" s="79"/>
      <c r="G10" s="79"/>
      <c r="H10" s="14"/>
      <c r="K10" s="142" t="str">
        <f>IF(K4=Datenfelder!G4,"Diese Meldung storniert die ursprüngliche Meldung für den o.g. Monat","")</f>
        <v/>
      </c>
      <c r="L10" s="142"/>
      <c r="M10" s="142"/>
      <c r="N10" s="142"/>
      <c r="O10" s="142"/>
      <c r="P10" s="142"/>
      <c r="Q10" s="142"/>
      <c r="R10" s="142"/>
    </row>
    <row r="11" spans="1:19" s="4" customFormat="1" ht="3" customHeight="1" x14ac:dyDescent="0.25">
      <c r="A11" s="21"/>
      <c r="B11" s="79"/>
      <c r="C11" s="79"/>
      <c r="D11" s="79"/>
      <c r="E11" s="79"/>
      <c r="F11" s="79"/>
      <c r="G11" s="79"/>
      <c r="K11" s="22"/>
      <c r="L11" s="22"/>
      <c r="M11" s="22"/>
      <c r="N11" s="22"/>
      <c r="O11" s="22"/>
      <c r="Q11" s="20"/>
      <c r="R11" s="20"/>
    </row>
    <row r="12" spans="1:19" s="4" customFormat="1" ht="15" customHeight="1" x14ac:dyDescent="0.3">
      <c r="B12" s="79"/>
      <c r="C12" s="79"/>
      <c r="D12" s="79"/>
      <c r="E12" s="79"/>
      <c r="F12" s="79"/>
      <c r="G12" s="79"/>
      <c r="H12" s="13"/>
      <c r="K12" s="142" t="str">
        <f>IF(K4=Datenfelder!G4,"mit der Nummer:","")</f>
        <v/>
      </c>
      <c r="L12" s="142"/>
      <c r="M12" s="143"/>
      <c r="N12" s="143"/>
      <c r="O12" s="23" t="str">
        <f>IF(K4="Korrekturbeitragsmeldung","vom:","")</f>
        <v/>
      </c>
      <c r="P12" s="122"/>
      <c r="Q12" s="122"/>
      <c r="R12" s="122"/>
    </row>
    <row r="13" spans="1:19" s="4" customFormat="1" ht="9" customHeight="1" x14ac:dyDescent="0.25">
      <c r="A13" s="21"/>
      <c r="B13" s="137" t="str">
        <f>IF(A2=Datenfelder!G17,Datenfelder!A30,Datenfelder!A31)</f>
        <v>ERDÖLBEVORRATUNGSVERBAND
Körperschaft des öffentlichen Rechts
Dammtorstraße 29-32
20354 Hamburg
Deutschland</v>
      </c>
      <c r="C13" s="137"/>
      <c r="D13" s="137"/>
      <c r="E13" s="137"/>
      <c r="F13" s="137"/>
      <c r="G13" s="137"/>
      <c r="M13" s="78" t="str">
        <f>IF(AND(K4&lt;&gt;Datenfelder!G4,M12&lt;&gt;""),"ACHTUNG!: Werte löschen"," ")</f>
        <v xml:space="preserve"> </v>
      </c>
      <c r="Q13" s="78" t="str">
        <f>IF(AND(K4&lt;&gt;Datenfelder!G4,P12&lt;&gt;""),"ACHTUNG!: Werte löschen"," ")</f>
        <v xml:space="preserve"> </v>
      </c>
      <c r="R13" s="20"/>
    </row>
    <row r="14" spans="1:19" s="4" customFormat="1" ht="15" customHeight="1" x14ac:dyDescent="0.25">
      <c r="A14" s="21"/>
      <c r="B14" s="137"/>
      <c r="C14" s="137"/>
      <c r="D14" s="137"/>
      <c r="E14" s="137"/>
      <c r="F14" s="137"/>
      <c r="G14" s="137"/>
      <c r="K14" s="24" t="s">
        <v>4</v>
      </c>
      <c r="L14" s="24"/>
      <c r="M14" s="133"/>
      <c r="N14" s="133"/>
      <c r="O14" s="133"/>
      <c r="P14" s="133"/>
      <c r="Q14" s="133"/>
      <c r="R14" s="133"/>
      <c r="S14" s="5"/>
    </row>
    <row r="15" spans="1:19" s="4" customFormat="1" ht="9" customHeight="1" x14ac:dyDescent="0.25">
      <c r="A15" s="21"/>
      <c r="B15" s="137"/>
      <c r="C15" s="137"/>
      <c r="D15" s="137"/>
      <c r="E15" s="137"/>
      <c r="F15" s="137"/>
      <c r="G15" s="137"/>
      <c r="Q15" s="20"/>
      <c r="R15" s="20"/>
    </row>
    <row r="16" spans="1:19" s="4" customFormat="1" ht="15" customHeight="1" x14ac:dyDescent="0.25">
      <c r="A16" s="21"/>
      <c r="B16" s="137"/>
      <c r="C16" s="137"/>
      <c r="D16" s="137"/>
      <c r="E16" s="137"/>
      <c r="F16" s="137"/>
      <c r="G16" s="137"/>
      <c r="K16" s="24" t="s">
        <v>5</v>
      </c>
      <c r="L16" s="24"/>
      <c r="M16" s="141"/>
      <c r="N16" s="141"/>
      <c r="O16" s="141"/>
      <c r="P16" s="141"/>
      <c r="Q16" s="141"/>
      <c r="R16" s="141"/>
    </row>
    <row r="17" spans="1:18" s="4" customFormat="1" ht="9" customHeight="1" x14ac:dyDescent="0.25">
      <c r="A17" s="21"/>
      <c r="B17" s="137"/>
      <c r="C17" s="137"/>
      <c r="D17" s="137"/>
      <c r="E17" s="137"/>
      <c r="F17" s="137"/>
      <c r="G17" s="137"/>
      <c r="Q17" s="20"/>
      <c r="R17" s="20"/>
    </row>
    <row r="18" spans="1:18" s="4" customFormat="1" ht="15" customHeight="1" x14ac:dyDescent="0.25">
      <c r="B18" s="137"/>
      <c r="C18" s="137"/>
      <c r="D18" s="137"/>
      <c r="E18" s="137"/>
      <c r="F18" s="137"/>
      <c r="G18" s="137"/>
      <c r="K18" s="141"/>
      <c r="L18" s="141"/>
      <c r="M18" s="141"/>
      <c r="N18" s="141"/>
      <c r="O18" s="141"/>
      <c r="P18" s="141"/>
      <c r="Q18" s="141"/>
      <c r="R18" s="141"/>
    </row>
    <row r="19" spans="1:18" s="4" customFormat="1" ht="9" customHeight="1" x14ac:dyDescent="0.25">
      <c r="A19" s="25"/>
      <c r="B19" s="137"/>
      <c r="C19" s="137"/>
      <c r="D19" s="137"/>
      <c r="E19" s="137"/>
      <c r="F19" s="137"/>
      <c r="G19" s="137"/>
      <c r="Q19" s="20"/>
      <c r="R19" s="20"/>
    </row>
    <row r="20" spans="1:18" s="4" customFormat="1" ht="15" customHeight="1" x14ac:dyDescent="0.25">
      <c r="A20" s="25"/>
      <c r="B20" s="137"/>
      <c r="C20" s="137"/>
      <c r="D20" s="137"/>
      <c r="E20" s="137"/>
      <c r="F20" s="137"/>
      <c r="G20" s="137"/>
      <c r="K20" s="141"/>
      <c r="L20" s="141"/>
      <c r="M20" s="141"/>
      <c r="N20" s="141"/>
      <c r="O20" s="141"/>
      <c r="P20" s="141"/>
      <c r="Q20" s="141"/>
      <c r="R20" s="141"/>
    </row>
    <row r="21" spans="1:18" s="4" customFormat="1" ht="9" customHeight="1" x14ac:dyDescent="0.25">
      <c r="A21" s="25"/>
      <c r="K21" s="22"/>
      <c r="L21" s="22"/>
      <c r="M21" s="22"/>
      <c r="N21" s="22"/>
      <c r="O21" s="22"/>
      <c r="Q21" s="20"/>
      <c r="R21" s="20"/>
    </row>
    <row r="22" spans="1:18" s="4" customFormat="1" ht="15" customHeight="1" x14ac:dyDescent="0.25">
      <c r="A22" s="25"/>
      <c r="K22" s="24" t="s">
        <v>0</v>
      </c>
      <c r="L22" s="26"/>
      <c r="M22" s="144"/>
      <c r="N22" s="144"/>
      <c r="O22" s="144"/>
      <c r="P22" s="144"/>
      <c r="Q22" s="144"/>
      <c r="R22" s="144"/>
    </row>
    <row r="23" spans="1:18" s="4" customFormat="1" ht="9" customHeight="1" x14ac:dyDescent="0.25">
      <c r="A23" s="25"/>
      <c r="K23" s="22"/>
      <c r="L23" s="22"/>
      <c r="M23" s="22"/>
      <c r="N23" s="22"/>
      <c r="O23" s="22"/>
      <c r="Q23" s="20"/>
      <c r="R23" s="20"/>
    </row>
    <row r="24" spans="1:18" s="4" customFormat="1" ht="15" customHeight="1" x14ac:dyDescent="0.25">
      <c r="A24" s="21"/>
      <c r="K24" s="24" t="s">
        <v>1</v>
      </c>
      <c r="L24" s="145"/>
      <c r="M24" s="145"/>
      <c r="N24" s="145"/>
      <c r="O24" s="145"/>
      <c r="P24" s="145"/>
      <c r="Q24" s="145"/>
      <c r="R24" s="145"/>
    </row>
    <row r="25" spans="1:18" s="4" customFormat="1" ht="9" customHeight="1" x14ac:dyDescent="0.25">
      <c r="A25" s="21"/>
      <c r="B25" s="27"/>
      <c r="C25" s="27"/>
      <c r="D25" s="27"/>
      <c r="E25" s="27"/>
      <c r="F25" s="27"/>
      <c r="G25" s="27"/>
      <c r="K25" s="28"/>
      <c r="L25" s="18"/>
      <c r="M25" s="18"/>
      <c r="N25" s="18"/>
      <c r="O25" s="18"/>
      <c r="P25" s="2"/>
      <c r="Q25" s="29"/>
      <c r="R25" s="29"/>
    </row>
    <row r="26" spans="1:18" s="4" customFormat="1" ht="15" customHeight="1" x14ac:dyDescent="0.25">
      <c r="A26" s="21"/>
      <c r="K26" s="24" t="s">
        <v>2</v>
      </c>
      <c r="L26" s="145"/>
      <c r="M26" s="145"/>
      <c r="N26" s="145"/>
      <c r="O26" s="145"/>
      <c r="P26" s="145"/>
      <c r="Q26" s="145"/>
      <c r="R26" s="145"/>
    </row>
    <row r="27" spans="1:18" s="4" customFormat="1" ht="9" customHeight="1" x14ac:dyDescent="0.25">
      <c r="A27" s="21"/>
      <c r="K27" s="28"/>
      <c r="L27" s="18"/>
      <c r="M27" s="18"/>
      <c r="N27" s="18"/>
      <c r="O27" s="18"/>
      <c r="P27" s="2"/>
      <c r="Q27" s="29"/>
      <c r="R27" s="29"/>
    </row>
    <row r="28" spans="1:18" s="4" customFormat="1" ht="15" customHeight="1" x14ac:dyDescent="0.25">
      <c r="A28" s="21"/>
      <c r="K28" s="24" t="s">
        <v>3</v>
      </c>
      <c r="L28" s="139"/>
      <c r="M28" s="140"/>
      <c r="N28" s="140"/>
      <c r="O28" s="140"/>
      <c r="P28" s="140"/>
      <c r="Q28" s="140"/>
      <c r="R28" s="140"/>
    </row>
    <row r="29" spans="1:18" s="4" customFormat="1" ht="9" customHeight="1" x14ac:dyDescent="0.25">
      <c r="A29" s="21"/>
      <c r="K29" s="21"/>
      <c r="L29" s="22"/>
      <c r="M29" s="22"/>
      <c r="N29" s="22"/>
      <c r="O29" s="22"/>
      <c r="P29" s="22"/>
      <c r="Q29" s="20"/>
      <c r="R29" s="20"/>
    </row>
    <row r="30" spans="1:18" s="4" customFormat="1" ht="16" customHeight="1" x14ac:dyDescent="0.25">
      <c r="A30" s="130" t="s">
        <v>7</v>
      </c>
      <c r="B30" s="30"/>
      <c r="C30" s="31"/>
      <c r="D30" s="31"/>
      <c r="E30" s="31"/>
      <c r="F30" s="31"/>
      <c r="G30" s="31"/>
      <c r="H30" s="32"/>
      <c r="I30" s="125" t="s">
        <v>8</v>
      </c>
      <c r="J30" s="132"/>
      <c r="K30" s="126"/>
      <c r="L30" s="125" t="s">
        <v>9</v>
      </c>
      <c r="M30" s="126"/>
      <c r="N30" s="125" t="s">
        <v>10</v>
      </c>
      <c r="O30" s="132"/>
      <c r="P30" s="126"/>
      <c r="Q30" s="125" t="s">
        <v>11</v>
      </c>
      <c r="R30" s="126"/>
    </row>
    <row r="31" spans="1:18" s="4" customFormat="1" ht="16" customHeight="1" x14ac:dyDescent="0.25">
      <c r="A31" s="131"/>
      <c r="B31" s="33"/>
      <c r="C31" s="34"/>
      <c r="D31" s="34"/>
      <c r="E31" s="34"/>
      <c r="F31" s="34"/>
      <c r="G31" s="34"/>
      <c r="H31" s="35"/>
      <c r="I31" s="127" t="s">
        <v>12</v>
      </c>
      <c r="J31" s="128"/>
      <c r="K31" s="129"/>
      <c r="L31" s="127" t="s">
        <v>12</v>
      </c>
      <c r="M31" s="129"/>
      <c r="N31" s="127" t="s">
        <v>12</v>
      </c>
      <c r="O31" s="128"/>
      <c r="P31" s="129"/>
      <c r="Q31" s="127" t="s">
        <v>12</v>
      </c>
      <c r="R31" s="129"/>
    </row>
    <row r="32" spans="1:18" s="4" customFormat="1" ht="6" customHeight="1" x14ac:dyDescent="0.25">
      <c r="A32" s="36"/>
      <c r="H32" s="21"/>
      <c r="I32" s="28"/>
      <c r="J32" s="28"/>
      <c r="K32" s="28"/>
      <c r="L32" s="28"/>
      <c r="M32" s="28"/>
      <c r="N32" s="22"/>
      <c r="O32" s="22"/>
      <c r="P32" s="22"/>
      <c r="Q32" s="19"/>
      <c r="R32" s="37"/>
    </row>
    <row r="33" spans="1:22" s="40" customFormat="1" ht="20.149999999999999" customHeight="1" x14ac:dyDescent="0.3">
      <c r="A33" s="38">
        <v>1</v>
      </c>
      <c r="B33" s="84" t="s">
        <v>74</v>
      </c>
      <c r="C33" s="85"/>
      <c r="D33" s="85"/>
      <c r="E33" s="77" t="s">
        <v>76</v>
      </c>
      <c r="F33" s="76"/>
      <c r="G33" s="76"/>
      <c r="H33" s="76"/>
      <c r="I33" s="123" t="str">
        <f>IF(AND(E33="N",SUM(I34:R35,I37:R39)=0),"Achtung, bitte Werte erfassen"," ")</f>
        <v>Achtung, bitte Werte erfassen</v>
      </c>
      <c r="J33" s="123"/>
      <c r="K33" s="123"/>
      <c r="L33" s="123"/>
      <c r="M33" s="123"/>
      <c r="N33" s="123"/>
      <c r="O33" s="123"/>
      <c r="P33" s="123"/>
      <c r="Q33" s="123"/>
      <c r="R33" s="124"/>
    </row>
    <row r="34" spans="1:22" s="4" customFormat="1" ht="18" customHeight="1" x14ac:dyDescent="0.25">
      <c r="A34" s="38">
        <v>2</v>
      </c>
      <c r="B34" s="39" t="s">
        <v>13</v>
      </c>
      <c r="C34" s="40"/>
      <c r="D34" s="40"/>
      <c r="E34" s="40"/>
      <c r="F34" s="40"/>
      <c r="H34" s="42"/>
      <c r="I34" s="121"/>
      <c r="J34" s="121"/>
      <c r="K34" s="121"/>
      <c r="L34" s="121"/>
      <c r="M34" s="121"/>
      <c r="N34" s="118"/>
      <c r="O34" s="120"/>
      <c r="P34" s="119"/>
      <c r="Q34" s="121"/>
      <c r="R34" s="121"/>
      <c r="S34" s="43"/>
      <c r="T34" s="43"/>
    </row>
    <row r="35" spans="1:22" s="4" customFormat="1" ht="18" customHeight="1" x14ac:dyDescent="0.25">
      <c r="A35" s="38">
        <v>3</v>
      </c>
      <c r="B35" s="40" t="s">
        <v>14</v>
      </c>
      <c r="C35" s="40"/>
      <c r="D35" s="40"/>
      <c r="E35" s="40"/>
      <c r="F35" s="40"/>
      <c r="G35" s="40"/>
      <c r="H35" s="42"/>
      <c r="I35" s="121"/>
      <c r="J35" s="121"/>
      <c r="K35" s="121"/>
      <c r="L35" s="121"/>
      <c r="M35" s="121"/>
      <c r="N35" s="118"/>
      <c r="O35" s="120"/>
      <c r="P35" s="119"/>
      <c r="Q35" s="121"/>
      <c r="R35" s="121"/>
    </row>
    <row r="36" spans="1:22" s="4" customFormat="1" ht="18" customHeight="1" x14ac:dyDescent="0.25">
      <c r="A36" s="38"/>
      <c r="B36" s="44" t="s">
        <v>15</v>
      </c>
      <c r="C36" s="40"/>
      <c r="D36" s="40"/>
      <c r="E36" s="40"/>
      <c r="F36" s="40"/>
      <c r="G36" s="40"/>
      <c r="H36" s="42"/>
      <c r="I36" s="34"/>
      <c r="J36" s="34"/>
      <c r="K36" s="34"/>
      <c r="L36" s="34"/>
      <c r="M36" s="34"/>
      <c r="N36" s="34"/>
      <c r="O36" s="34"/>
      <c r="P36" s="41"/>
      <c r="Q36" s="34"/>
      <c r="R36" s="34"/>
    </row>
    <row r="37" spans="1:22" s="4" customFormat="1" ht="36" customHeight="1" x14ac:dyDescent="0.25">
      <c r="A37" s="38">
        <v>4</v>
      </c>
      <c r="B37" s="109" t="s">
        <v>16</v>
      </c>
      <c r="C37" s="110"/>
      <c r="D37" s="110"/>
      <c r="E37" s="110"/>
      <c r="F37" s="110"/>
      <c r="G37" s="110"/>
      <c r="H37" s="42"/>
      <c r="I37" s="118"/>
      <c r="J37" s="120"/>
      <c r="K37" s="119"/>
      <c r="L37" s="118"/>
      <c r="M37" s="119"/>
      <c r="N37" s="118"/>
      <c r="O37" s="120"/>
      <c r="P37" s="119"/>
      <c r="Q37" s="118"/>
      <c r="R37" s="119"/>
      <c r="T37" s="43"/>
    </row>
    <row r="38" spans="1:22" s="4" customFormat="1" ht="36" customHeight="1" x14ac:dyDescent="0.25">
      <c r="A38" s="38">
        <v>5</v>
      </c>
      <c r="B38" s="109" t="s">
        <v>17</v>
      </c>
      <c r="C38" s="110"/>
      <c r="D38" s="110"/>
      <c r="E38" s="110"/>
      <c r="F38" s="110"/>
      <c r="G38" s="110"/>
      <c r="H38" s="42"/>
      <c r="I38" s="118"/>
      <c r="J38" s="120"/>
      <c r="K38" s="119"/>
      <c r="L38" s="118"/>
      <c r="M38" s="119"/>
      <c r="N38" s="118"/>
      <c r="O38" s="120"/>
      <c r="P38" s="119"/>
      <c r="Q38" s="118"/>
      <c r="R38" s="119"/>
      <c r="T38" s="43"/>
    </row>
    <row r="39" spans="1:22" s="4" customFormat="1" ht="36" customHeight="1" x14ac:dyDescent="0.25">
      <c r="A39" s="38">
        <v>6</v>
      </c>
      <c r="B39" s="109" t="s">
        <v>18</v>
      </c>
      <c r="C39" s="110"/>
      <c r="D39" s="110"/>
      <c r="E39" s="110"/>
      <c r="F39" s="110"/>
      <c r="G39" s="110"/>
      <c r="H39" s="42"/>
      <c r="I39" s="118"/>
      <c r="J39" s="120"/>
      <c r="K39" s="119"/>
      <c r="L39" s="118"/>
      <c r="M39" s="119"/>
      <c r="N39" s="118"/>
      <c r="O39" s="120"/>
      <c r="P39" s="119"/>
      <c r="Q39" s="118"/>
      <c r="R39" s="119"/>
    </row>
    <row r="40" spans="1:22" s="4" customFormat="1" ht="16" customHeight="1" x14ac:dyDescent="0.25">
      <c r="A40" s="38">
        <v>7</v>
      </c>
      <c r="B40" s="109" t="s">
        <v>19</v>
      </c>
      <c r="C40" s="110"/>
      <c r="D40" s="110"/>
      <c r="E40" s="110"/>
      <c r="F40" s="110"/>
      <c r="G40" s="110"/>
      <c r="H40" s="21"/>
      <c r="I40" s="104">
        <f>SUM(I34:K35)-SUM(I37:K39)</f>
        <v>0</v>
      </c>
      <c r="J40" s="111"/>
      <c r="K40" s="105"/>
      <c r="L40" s="104">
        <f>SUM(L34:M35)-SUM(L37:M39)</f>
        <v>0</v>
      </c>
      <c r="M40" s="105"/>
      <c r="N40" s="104">
        <f>SUM(N34:P35)-SUM(N37:P39)</f>
        <v>0</v>
      </c>
      <c r="O40" s="111"/>
      <c r="P40" s="45"/>
      <c r="Q40" s="104">
        <f>SUM(Q34:R35)-SUM(Q37:R39)</f>
        <v>0</v>
      </c>
      <c r="R40" s="105"/>
      <c r="V40" s="21"/>
    </row>
    <row r="41" spans="1:22" s="4" customFormat="1" ht="16" customHeight="1" x14ac:dyDescent="0.25">
      <c r="A41" s="38"/>
      <c r="B41" s="40" t="s">
        <v>20</v>
      </c>
      <c r="H41" s="21"/>
      <c r="I41" s="106"/>
      <c r="J41" s="112"/>
      <c r="K41" s="107"/>
      <c r="L41" s="106"/>
      <c r="M41" s="107"/>
      <c r="N41" s="106"/>
      <c r="O41" s="112"/>
      <c r="P41" s="46"/>
      <c r="Q41" s="106"/>
      <c r="R41" s="107"/>
      <c r="V41" s="21"/>
    </row>
    <row r="42" spans="1:22" s="40" customFormat="1" ht="32.15" customHeight="1" x14ac:dyDescent="0.3">
      <c r="A42" s="38">
        <v>8</v>
      </c>
      <c r="B42" s="3" t="s">
        <v>21</v>
      </c>
      <c r="H42" s="42"/>
      <c r="I42" s="47" t="s">
        <v>23</v>
      </c>
      <c r="J42" s="48"/>
      <c r="K42" s="49">
        <f>Datenfelder!$F$6</f>
        <v>3.56</v>
      </c>
      <c r="L42" s="47" t="s">
        <v>24</v>
      </c>
      <c r="M42" s="49">
        <f>+K42</f>
        <v>3.56</v>
      </c>
      <c r="N42" s="50" t="s">
        <v>24</v>
      </c>
      <c r="O42" s="113">
        <f>+K42</f>
        <v>3.56</v>
      </c>
      <c r="P42" s="114"/>
      <c r="Q42" s="50" t="s">
        <v>24</v>
      </c>
      <c r="R42" s="51">
        <f>+K42</f>
        <v>3.56</v>
      </c>
    </row>
    <row r="43" spans="1:22" s="4" customFormat="1" ht="40.5" customHeight="1" x14ac:dyDescent="0.25">
      <c r="A43" s="38">
        <v>9</v>
      </c>
      <c r="B43" s="86" t="s">
        <v>22</v>
      </c>
      <c r="C43" s="87"/>
      <c r="D43" s="87"/>
      <c r="E43" s="87"/>
      <c r="F43" s="87"/>
      <c r="G43" s="87"/>
      <c r="I43" s="115">
        <f>ROUND(cellPosMengeEZ1*cellBeitragSatzEZ1,2)</f>
        <v>0</v>
      </c>
      <c r="J43" s="116"/>
      <c r="K43" s="117"/>
      <c r="L43" s="115">
        <f>ROUND(+cellBeitragSatzEZ4*cellPosMengeEZ4,2)</f>
        <v>0</v>
      </c>
      <c r="M43" s="117"/>
      <c r="N43" s="108">
        <f>ROUND(+cellBeitragSatzEZ2*cellPosMengeEZ2,2)</f>
        <v>0</v>
      </c>
      <c r="O43" s="108"/>
      <c r="P43" s="108"/>
      <c r="Q43" s="108">
        <f>ROUND(+cellBeitragSatzEZ3*cellPosMengeEZ3,2)</f>
        <v>0</v>
      </c>
      <c r="R43" s="108"/>
      <c r="S43" s="52"/>
    </row>
    <row r="44" spans="1:22" s="4" customFormat="1" ht="6" customHeight="1" x14ac:dyDescent="0.25">
      <c r="A44" s="36"/>
      <c r="K44" s="21"/>
      <c r="N44" s="22"/>
      <c r="O44" s="28"/>
      <c r="P44" s="28"/>
      <c r="Q44" s="28"/>
      <c r="R44" s="53"/>
    </row>
    <row r="45" spans="1:22" s="4" customFormat="1" ht="18" customHeight="1" x14ac:dyDescent="0.25">
      <c r="A45" s="36"/>
      <c r="B45" s="86" t="str">
        <f>IF(AND(E33="J",Datenfelder!B3&gt;0),"ACHTUNG!: Bei Fehlanzeige 'J' können keine Werte gemeldet werden. Bitte die Auswahl im Feld 'Fehlanzeige' überprüfen."," ")</f>
        <v xml:space="preserve"> </v>
      </c>
      <c r="C45" s="87"/>
      <c r="D45" s="87"/>
      <c r="E45" s="87"/>
      <c r="F45" s="87"/>
      <c r="G45" s="87"/>
      <c r="H45" s="87"/>
      <c r="I45" s="87"/>
      <c r="J45" s="87"/>
      <c r="K45" s="87"/>
      <c r="L45" s="87"/>
      <c r="N45" s="99" t="s">
        <v>25</v>
      </c>
      <c r="O45" s="99"/>
      <c r="P45" s="22"/>
      <c r="Q45" s="100">
        <f>I43+L43+N43+Q43</f>
        <v>0</v>
      </c>
      <c r="R45" s="101"/>
    </row>
    <row r="46" spans="1:22" s="4" customFormat="1" ht="18" customHeight="1" x14ac:dyDescent="0.25">
      <c r="A46" s="36"/>
      <c r="B46" s="86"/>
      <c r="C46" s="87"/>
      <c r="D46" s="87"/>
      <c r="E46" s="87"/>
      <c r="F46" s="87"/>
      <c r="G46" s="87"/>
      <c r="H46" s="87"/>
      <c r="I46" s="87"/>
      <c r="J46" s="87"/>
      <c r="K46" s="87"/>
      <c r="L46" s="87"/>
      <c r="M46" s="54" t="str">
        <f>IF(A2="2 Beitragsmeldung für Unternehmen mit Sitz in Deutschland (DE)", 0.19," ")</f>
        <v xml:space="preserve"> </v>
      </c>
      <c r="N46" s="89" t="str">
        <f>IF(A2="2 Beitragsmeldung für Unternehmen mit Sitz in Deutschland (DE)","Umsatzsteuer:"," ")</f>
        <v xml:space="preserve"> </v>
      </c>
      <c r="O46" s="89"/>
      <c r="P46" s="22"/>
      <c r="Q46" s="100" t="str">
        <f>IF(A2=Datenfelder!G17,Q45*M46,"")</f>
        <v/>
      </c>
      <c r="R46" s="101"/>
    </row>
    <row r="47" spans="1:22" s="4" customFormat="1" ht="18" hidden="1" customHeight="1" x14ac:dyDescent="0.25">
      <c r="A47" s="36"/>
      <c r="B47" s="55" t="s">
        <v>26</v>
      </c>
      <c r="C47" s="55"/>
      <c r="D47" s="56"/>
      <c r="E47" s="55"/>
      <c r="F47" s="55"/>
      <c r="G47" s="55"/>
      <c r="H47" s="55"/>
      <c r="I47" s="57"/>
      <c r="J47" s="57"/>
      <c r="K47" s="58"/>
      <c r="L47" s="55"/>
      <c r="M47" s="55"/>
      <c r="N47" s="59" t="e">
        <f ca="1">UStSatz(cellJahr,Formular,cellMonat)</f>
        <v>#NAME?</v>
      </c>
      <c r="O47" s="60" t="s">
        <v>27</v>
      </c>
      <c r="P47" s="61"/>
      <c r="Q47" s="102" t="e">
        <f ca="1">ROUND(cellSaldo*cellUstProzent,2)</f>
        <v>#NAME?</v>
      </c>
      <c r="R47" s="103"/>
    </row>
    <row r="48" spans="1:22" s="4" customFormat="1" ht="6" customHeight="1" x14ac:dyDescent="0.25">
      <c r="A48" s="36"/>
      <c r="K48" s="21"/>
      <c r="N48" s="22"/>
      <c r="O48" s="22"/>
      <c r="P48" s="22"/>
      <c r="Q48" s="22"/>
      <c r="R48" s="62"/>
    </row>
    <row r="49" spans="1:18" s="40" customFormat="1" ht="18" customHeight="1" x14ac:dyDescent="0.25">
      <c r="A49" s="36">
        <v>10</v>
      </c>
      <c r="B49" s="40" t="s">
        <v>28</v>
      </c>
      <c r="I49" s="89" t="str">
        <f>IF(A2=Datenfelder!G17,Datenfelder!G10,Datenfelder!G13)</f>
        <v>USt.-IdNr. des EBV</v>
      </c>
      <c r="J49" s="89"/>
      <c r="K49" s="89"/>
      <c r="L49" s="90"/>
      <c r="M49" s="91" t="str">
        <f>IF(A2=Datenfelder!G17,Datenfelder!F10,Datenfelder!F13)</f>
        <v>DE118509952</v>
      </c>
      <c r="N49" s="92"/>
      <c r="O49" s="92"/>
      <c r="P49" s="93"/>
      <c r="Q49" s="94" t="str">
        <f>IF((IF(Q45&gt;0,Q45,0)+IF(A2=Datenfelder!G17,Q46,0))&lt;=0," ",(IF(Q45&gt;0,Q45,0)+IF(A2=Datenfelder!G17,Q46,0)))</f>
        <v xml:space="preserve"> </v>
      </c>
      <c r="R49" s="95"/>
    </row>
    <row r="50" spans="1:18" s="4" customFormat="1" ht="16" customHeight="1" x14ac:dyDescent="0.25">
      <c r="A50" s="38"/>
      <c r="K50" s="63"/>
      <c r="L50" s="22"/>
      <c r="M50" s="22"/>
      <c r="N50" s="22"/>
      <c r="O50" s="22"/>
      <c r="P50" s="22"/>
      <c r="Q50" s="22"/>
      <c r="R50" s="64"/>
    </row>
    <row r="51" spans="1:18" s="40" customFormat="1" ht="18" customHeight="1" x14ac:dyDescent="0.3">
      <c r="A51" s="38">
        <v>11</v>
      </c>
      <c r="B51" s="40" t="s">
        <v>29</v>
      </c>
      <c r="I51" s="89" t="str">
        <f>IF(A2=Datenfelder!G17,Datenfelder!F17,IF(A2=Datenfelder!G18,Datenfelder!F18,IF(A2=Datenfelder!G19,Datenfelder!F19," ")))</f>
        <v xml:space="preserve"> </v>
      </c>
      <c r="J51" s="89"/>
      <c r="K51" s="89"/>
      <c r="L51" s="90"/>
      <c r="M51" s="96"/>
      <c r="N51" s="97"/>
      <c r="O51" s="97"/>
      <c r="P51" s="98"/>
      <c r="Q51" s="94" t="str">
        <f>IF(Q45&lt;0,(Q45+IF(Q46="",0,Q46))*(-1)," ")</f>
        <v xml:space="preserve"> </v>
      </c>
      <c r="R51" s="95"/>
    </row>
    <row r="52" spans="1:18" s="4" customFormat="1" ht="6" customHeight="1" x14ac:dyDescent="0.25">
      <c r="A52" s="65"/>
      <c r="B52" s="24"/>
      <c r="C52" s="24"/>
      <c r="D52" s="24"/>
      <c r="E52" s="66"/>
      <c r="F52" s="24"/>
      <c r="G52" s="24"/>
      <c r="H52" s="34"/>
      <c r="I52" s="24"/>
      <c r="J52" s="24"/>
      <c r="K52" s="24"/>
      <c r="L52" s="24"/>
      <c r="M52" s="24"/>
      <c r="N52" s="24"/>
      <c r="O52" s="24"/>
      <c r="P52" s="24"/>
      <c r="Q52" s="24"/>
      <c r="R52" s="64"/>
    </row>
    <row r="53" spans="1:18" s="4" customFormat="1" ht="12.5" x14ac:dyDescent="0.25">
      <c r="A53" s="21"/>
      <c r="H53" s="21"/>
      <c r="R53" s="20"/>
    </row>
    <row r="54" spans="1:18" s="4" customFormat="1" ht="30" customHeight="1" x14ac:dyDescent="0.25">
      <c r="A54" s="87" t="s">
        <v>30</v>
      </c>
      <c r="B54" s="87"/>
      <c r="C54" s="87"/>
      <c r="D54" s="87"/>
      <c r="E54" s="87"/>
      <c r="F54" s="87"/>
      <c r="G54" s="87"/>
      <c r="H54" s="87"/>
      <c r="I54" s="87"/>
      <c r="J54" s="87"/>
      <c r="K54" s="87"/>
      <c r="L54" s="87"/>
      <c r="M54" s="87"/>
      <c r="N54" s="87"/>
      <c r="O54" s="87"/>
      <c r="P54" s="87"/>
      <c r="Q54" s="87"/>
      <c r="R54" s="87"/>
    </row>
    <row r="55" spans="1:18" s="68" customFormat="1" ht="19.5" customHeight="1" x14ac:dyDescent="0.3">
      <c r="A55" s="67" t="str">
        <f>IF(A2=Datenfelder!G18,Datenfelder!G28,IF(A2=Datenfelder!G19,Datenfelder!G28," "))</f>
        <v xml:space="preserve"> </v>
      </c>
      <c r="H55" s="69"/>
    </row>
    <row r="56" spans="1:18" s="70" customFormat="1" ht="40.5" customHeight="1" x14ac:dyDescent="0.3">
      <c r="A56" s="88" t="s">
        <v>80</v>
      </c>
      <c r="B56" s="88"/>
      <c r="C56" s="88"/>
      <c r="D56" s="88"/>
      <c r="E56" s="88"/>
      <c r="F56" s="88"/>
      <c r="G56" s="88"/>
      <c r="H56" s="88"/>
      <c r="I56" s="88"/>
      <c r="J56" s="88"/>
      <c r="K56" s="88"/>
      <c r="L56" s="88"/>
      <c r="M56" s="88"/>
      <c r="N56" s="88"/>
      <c r="O56" s="88"/>
      <c r="P56" s="88"/>
      <c r="Q56" s="88"/>
      <c r="R56" s="88"/>
    </row>
    <row r="57" spans="1:18" s="4" customFormat="1" ht="12" customHeight="1" x14ac:dyDescent="0.25">
      <c r="A57" s="71" t="s">
        <v>31</v>
      </c>
      <c r="H57" s="21"/>
      <c r="R57" s="20"/>
    </row>
    <row r="58" spans="1:18" s="4" customFormat="1" ht="12" customHeight="1" x14ac:dyDescent="0.25">
      <c r="A58" s="40" t="s">
        <v>32</v>
      </c>
      <c r="H58" s="21"/>
      <c r="R58" s="20"/>
    </row>
    <row r="59" spans="1:18" s="4" customFormat="1" ht="12" customHeight="1" x14ac:dyDescent="0.25">
      <c r="A59" s="40" t="s">
        <v>33</v>
      </c>
      <c r="R59" s="20"/>
    </row>
    <row r="60" spans="1:18" s="4" customFormat="1" ht="12" customHeight="1" x14ac:dyDescent="0.25">
      <c r="A60" s="68" t="s">
        <v>34</v>
      </c>
      <c r="R60" s="20"/>
    </row>
    <row r="61" spans="1:18" s="4" customFormat="1" ht="12" customHeight="1" x14ac:dyDescent="0.25">
      <c r="R61" s="20"/>
    </row>
    <row r="62" spans="1:18" s="4" customFormat="1" ht="12" customHeight="1" x14ac:dyDescent="0.25">
      <c r="A62" s="21"/>
      <c r="H62" s="24"/>
      <c r="I62" s="24"/>
      <c r="J62" s="24"/>
      <c r="K62" s="24"/>
      <c r="M62" s="24"/>
      <c r="N62" s="24"/>
      <c r="O62" s="24"/>
      <c r="P62" s="24"/>
      <c r="Q62" s="24"/>
      <c r="R62" s="20"/>
    </row>
    <row r="63" spans="1:18" s="4" customFormat="1" ht="12" customHeight="1" x14ac:dyDescent="0.25">
      <c r="A63" s="21"/>
      <c r="H63" s="4" t="s">
        <v>35</v>
      </c>
      <c r="M63" s="4" t="s">
        <v>36</v>
      </c>
      <c r="R63" s="72"/>
    </row>
    <row r="64" spans="1:18" s="4" customFormat="1" ht="12" customHeight="1" x14ac:dyDescent="0.25">
      <c r="A64" s="73"/>
      <c r="B64" s="3"/>
      <c r="C64" s="3"/>
      <c r="D64" s="3"/>
      <c r="E64" s="2"/>
      <c r="F64" s="2"/>
      <c r="G64" s="2"/>
      <c r="H64" s="21"/>
      <c r="R64" s="20"/>
    </row>
    <row r="65" spans="7:7" hidden="1" x14ac:dyDescent="0.25"/>
    <row r="66" spans="7:7" ht="14" hidden="1" x14ac:dyDescent="0.3">
      <c r="G66" s="74"/>
    </row>
    <row r="67" spans="7:7" ht="14" hidden="1" x14ac:dyDescent="0.3">
      <c r="G67" s="74"/>
    </row>
    <row r="68" spans="7:7" ht="14" hidden="1" x14ac:dyDescent="0.3">
      <c r="G68" s="74"/>
    </row>
    <row r="69" spans="7:7" ht="14" hidden="1" x14ac:dyDescent="0.3">
      <c r="G69" s="74"/>
    </row>
    <row r="70" spans="7:7" ht="14" hidden="1" x14ac:dyDescent="0.3">
      <c r="G70" s="74"/>
    </row>
    <row r="71" spans="7:7" ht="14" hidden="1" x14ac:dyDescent="0.3">
      <c r="G71" s="74"/>
    </row>
    <row r="72" spans="7:7" ht="14" hidden="1" x14ac:dyDescent="0.3">
      <c r="G72" s="74"/>
    </row>
    <row r="73" spans="7:7" ht="14" hidden="1" x14ac:dyDescent="0.3">
      <c r="G73" s="74"/>
    </row>
    <row r="74" spans="7:7" ht="14" hidden="1" x14ac:dyDescent="0.3">
      <c r="G74" s="74"/>
    </row>
    <row r="75" spans="7:7" ht="14" hidden="1" x14ac:dyDescent="0.3">
      <c r="G75" s="74"/>
    </row>
    <row r="76" spans="7:7" ht="14" hidden="1" x14ac:dyDescent="0.3">
      <c r="G76" s="74"/>
    </row>
    <row r="77" spans="7:7" ht="14" hidden="1" x14ac:dyDescent="0.3">
      <c r="G77" s="74"/>
    </row>
    <row r="78" spans="7:7" ht="14" hidden="1" x14ac:dyDescent="0.3">
      <c r="G78" s="74"/>
    </row>
    <row r="79" spans="7:7" ht="14" hidden="1" x14ac:dyDescent="0.3">
      <c r="G79" s="74"/>
    </row>
    <row r="80" spans="7:7" ht="12.5" hidden="1" x14ac:dyDescent="0.25">
      <c r="G80" s="4"/>
    </row>
    <row r="81" spans="7:12" ht="14" hidden="1" x14ac:dyDescent="0.3">
      <c r="G81" s="74"/>
    </row>
    <row r="82" spans="7:12" ht="14" hidden="1" x14ac:dyDescent="0.3">
      <c r="G82" s="74"/>
      <c r="L82" s="74"/>
    </row>
    <row r="83" spans="7:12" ht="14" hidden="1" x14ac:dyDescent="0.3">
      <c r="G83" s="74"/>
      <c r="L83" s="74"/>
    </row>
    <row r="84" spans="7:12" ht="14" hidden="1" x14ac:dyDescent="0.3">
      <c r="G84" s="74"/>
      <c r="L84" s="74"/>
    </row>
  </sheetData>
  <sheetProtection algorithmName="SHA-512" hashValue="I/DCKkJX8pNi8ZnN8cm+tsVJiB5lrClkvca9kc3EjVa4B64x1J4MdmqGSJDxGBii6ogoTmL8QbuLvgjTgms2Cw==" saltValue="OYqRyCrzqFlv56cPzUmu1Q==" spinCount="100000" sheet="1" objects="1" scenarios="1" selectLockedCells="1"/>
  <mergeCells count="79">
    <mergeCell ref="A2:R2"/>
    <mergeCell ref="K4:R4"/>
    <mergeCell ref="L28:R28"/>
    <mergeCell ref="K18:R18"/>
    <mergeCell ref="K20:R20"/>
    <mergeCell ref="K10:R10"/>
    <mergeCell ref="K12:L12"/>
    <mergeCell ref="M12:N12"/>
    <mergeCell ref="M14:R14"/>
    <mergeCell ref="M16:R16"/>
    <mergeCell ref="M22:R22"/>
    <mergeCell ref="L24:R24"/>
    <mergeCell ref="L26:R26"/>
    <mergeCell ref="K5:R5"/>
    <mergeCell ref="M7:N7"/>
    <mergeCell ref="A30:A31"/>
    <mergeCell ref="I30:K30"/>
    <mergeCell ref="L30:M30"/>
    <mergeCell ref="N30:P30"/>
    <mergeCell ref="O7:R7"/>
    <mergeCell ref="M9:N9"/>
    <mergeCell ref="O8:R9"/>
    <mergeCell ref="B13:G20"/>
    <mergeCell ref="I34:K34"/>
    <mergeCell ref="L34:M34"/>
    <mergeCell ref="Q34:R34"/>
    <mergeCell ref="P12:R12"/>
    <mergeCell ref="I33:R33"/>
    <mergeCell ref="Q30:R30"/>
    <mergeCell ref="I31:K31"/>
    <mergeCell ref="L31:M31"/>
    <mergeCell ref="N31:P31"/>
    <mergeCell ref="Q31:R31"/>
    <mergeCell ref="N34:P34"/>
    <mergeCell ref="Q35:R35"/>
    <mergeCell ref="B37:G37"/>
    <mergeCell ref="I37:K37"/>
    <mergeCell ref="L37:M37"/>
    <mergeCell ref="Q37:R37"/>
    <mergeCell ref="I35:K35"/>
    <mergeCell ref="L35:M35"/>
    <mergeCell ref="N35:P35"/>
    <mergeCell ref="N37:P37"/>
    <mergeCell ref="Q38:R38"/>
    <mergeCell ref="B39:G39"/>
    <mergeCell ref="I39:K39"/>
    <mergeCell ref="L39:M39"/>
    <mergeCell ref="Q39:R39"/>
    <mergeCell ref="B38:G38"/>
    <mergeCell ref="I38:K38"/>
    <mergeCell ref="L38:M38"/>
    <mergeCell ref="N38:P38"/>
    <mergeCell ref="N39:P39"/>
    <mergeCell ref="Q43:R43"/>
    <mergeCell ref="B40:G40"/>
    <mergeCell ref="N40:O41"/>
    <mergeCell ref="I40:K41"/>
    <mergeCell ref="L40:M41"/>
    <mergeCell ref="O42:P42"/>
    <mergeCell ref="B43:G43"/>
    <mergeCell ref="I43:K43"/>
    <mergeCell ref="L43:M43"/>
    <mergeCell ref="N43:P43"/>
    <mergeCell ref="B33:D33"/>
    <mergeCell ref="B45:L46"/>
    <mergeCell ref="A54:R54"/>
    <mergeCell ref="A56:R56"/>
    <mergeCell ref="I49:L49"/>
    <mergeCell ref="M49:P49"/>
    <mergeCell ref="Q49:R49"/>
    <mergeCell ref="I51:L51"/>
    <mergeCell ref="M51:P51"/>
    <mergeCell ref="Q51:R51"/>
    <mergeCell ref="N45:O45"/>
    <mergeCell ref="Q45:R45"/>
    <mergeCell ref="N46:O46"/>
    <mergeCell ref="Q46:R46"/>
    <mergeCell ref="Q47:R47"/>
    <mergeCell ref="Q40:R41"/>
  </mergeCells>
  <conditionalFormatting sqref="M51">
    <cfRule type="expression" dxfId="12" priority="21" stopIfTrue="1">
      <formula>#REF!="S"</formula>
    </cfRule>
    <cfRule type="expression" dxfId="11" priority="22" stopIfTrue="1">
      <formula>#REF!="A"</formula>
    </cfRule>
  </conditionalFormatting>
  <conditionalFormatting sqref="P12">
    <cfRule type="expression" dxfId="10" priority="1">
      <formula>$K$4="Korrekturbeitragsmeldung"</formula>
    </cfRule>
  </conditionalFormatting>
  <conditionalFormatting sqref="A2:R2">
    <cfRule type="expression" dxfId="9" priority="11">
      <formula>$A$2="Bitte Auswählen"</formula>
    </cfRule>
  </conditionalFormatting>
  <conditionalFormatting sqref="Q49:R49">
    <cfRule type="expression" dxfId="8" priority="8">
      <formula>$Q$45&lt;=0</formula>
    </cfRule>
  </conditionalFormatting>
  <conditionalFormatting sqref="B46 C45:C46 E45:L46 D45">
    <cfRule type="expression" dxfId="7" priority="7">
      <formula>AND(G34&gt;0,E33="J")</formula>
    </cfRule>
  </conditionalFormatting>
  <conditionalFormatting sqref="K4:R4">
    <cfRule type="expression" dxfId="6" priority="6">
      <formula>$K$4="Bitte Auswählen"</formula>
    </cfRule>
  </conditionalFormatting>
  <conditionalFormatting sqref="M12:N12">
    <cfRule type="expression" dxfId="5" priority="2">
      <formula>$K$4="Korrekturbeitragsmeldung"</formula>
    </cfRule>
  </conditionalFormatting>
  <dataValidations count="12">
    <dataValidation type="textLength" showInputMessage="1" showErrorMessage="1" errorTitle="Eingabefehler" error="Bitte E-Mail Adresse eingeben!" prompt="Pflichtfeld" sqref="L28:R28" xr:uid="{AEBE1B6B-C302-4505-9B19-D79C58869285}">
      <formula1>1</formula1>
      <formula2>50</formula2>
    </dataValidation>
    <dataValidation type="textLength" showInputMessage="1" showErrorMessage="1" errorTitle="Eingabefehler" error="Bitte Telefon-Nr. eingeben!" prompt="Pflichtfeld" sqref="L24:R24" xr:uid="{DE7C12E0-2AC2-40F2-A0E3-331A1BCB2CD2}">
      <formula1>1</formula1>
      <formula2>35</formula2>
    </dataValidation>
    <dataValidation type="textLength" showInputMessage="1" showErrorMessage="1" errorTitle="Eingabefehler" error="Bitte Namen des Sachbearbeitenden eintragen!" promptTitle="Name " prompt="AnsprechpartnerIn" sqref="M22:R22" xr:uid="{3F954D9F-0D39-4AE8-9863-961B1BA317EE}">
      <formula1>1</formula1>
      <formula2>30</formula2>
    </dataValidation>
    <dataValidation type="textLength" showInputMessage="1" showErrorMessage="1" errorTitle="Eingabefehler" error="Bitte PLZ und Ort eingeben!" prompt="PLZ und Ort" sqref="K20:R20" xr:uid="{359A12E6-DB1D-4DFC-873B-11DBB6EAB12B}">
      <formula1>1</formula1>
      <formula2>40</formula2>
    </dataValidation>
    <dataValidation showInputMessage="1" showErrorMessage="1" errorTitle="Eingabefehler" error="Bitte geben sie eine gültige Mitglieds-Nr. ein!" promptTitle="Pflichtfeld" prompt="Eingabe erforderlich" sqref="M14:R14" xr:uid="{E4BFA061-D239-4022-AE7B-87BAE9C911D4}"/>
    <dataValidation type="list" showInputMessage="1" showErrorMessage="1" sqref="J4" xr:uid="{24EF96B6-CDAE-4201-8A1E-D3351916C960}">
      <formula1>",Beitragsmeldung, Nachtragsbeitragsmeldung, Korrekturbeitragsmeldung"</formula1>
    </dataValidation>
    <dataValidation type="textLength" showInputMessage="1" showErrorMessage="1" errorTitle="Eingabefehler" error="Bitte Firmennamen eintragen" prompt="Firmenname mit vollständiger Firmierung" sqref="M16:R16" xr:uid="{5EE6654F-D7F6-4965-8FDF-A23432FB305D}">
      <formula1>1</formula1>
      <formula2>35</formula2>
    </dataValidation>
    <dataValidation type="date" allowBlank="1" showErrorMessage="1" errorTitle="Ungültiges Datum" error="Eingabe-Format: TT.MM.JJJJ; HINWEIS: Dateneingabe ab Jan. 2020 möglich" sqref="P12:R12" xr:uid="{AE2C3997-A45E-4F97-8BAC-B4651DE1303D}">
      <formula1>43831</formula1>
      <formula2>73050</formula2>
    </dataValidation>
    <dataValidation type="textLength" showInputMessage="1" showErrorMessage="1" errorTitle="Eingabefehler" error="Bitte Straße und Hausnummer eingeben!" prompt="Straße und Hausnummer" sqref="K18:R18" xr:uid="{153741E4-68F7-44DA-9FD1-813D1A36C252}">
      <formula1>1</formula1>
      <formula2>40</formula2>
    </dataValidation>
    <dataValidation type="decimal" allowBlank="1" showInputMessage="1" showErrorMessage="1" error="Keine negativen Werte erlaubt" sqref="Q37:R39 I34:N35 Q34:R35 I37:N39" xr:uid="{34196AAF-809D-4B94-8BAA-A82B86A1E15A}">
      <formula1>-9999999999</formula1>
      <formula2>9999999999</formula2>
    </dataValidation>
    <dataValidation showInputMessage="1" showErrorMessage="1" errorTitle="Pflichtfeld" error="Eingabe erforderlich" promptTitle="Pflichtfeld" prompt="Eingabe erforderlich" sqref="M9:N9" xr:uid="{9861D6DE-1AA6-411E-92AA-7DD1BD19C6B4}"/>
    <dataValidation operator="greaterThan" allowBlank="1" showInputMessage="1" prompt="Bitte immer die geforderte Steuernummer eintragen. Bei Mitgliedern mit Sitz in Deutschland nur bei Rückerstattung erforderlich." sqref="M51:P51" xr:uid="{6234161B-0F31-4B1D-AA70-1AC2558434D5}"/>
  </dataValidations>
  <pageMargins left="0.47244094488188981" right="0.19685039370078741" top="0.39370078740157483" bottom="0.19685039370078741" header="0.35433070866141736" footer="0"/>
  <pageSetup paperSize="9" scale="78" orientation="portrait" blackAndWhite="1" r:id="rId1"/>
  <headerFooter>
    <oddFooter>&amp;L&amp;8Form 2/2a/2b DE, Stand 08.2025</oddFooter>
  </headerFooter>
  <ignoredErrors>
    <ignoredError sqref="K6:R6 K13:L13 K12:L12 K8:N8 K7 M7:N7 K10:R11 L9 L5:R5 K15:R15 K14:L14 O12 K16:L16 N13:P13 R13" unlockedFormula="1"/>
  </ignoredErrors>
  <extLst>
    <ext xmlns:x14="http://schemas.microsoft.com/office/spreadsheetml/2009/9/main" uri="{78C0D931-6437-407d-A8EE-F0AAD7539E65}">
      <x14:conditionalFormattings>
        <x14:conditionalFormatting xmlns:xm="http://schemas.microsoft.com/office/excel/2006/main">
          <x14:cfRule type="expression" priority="23" id="{00000000-000E-0000-0000-000003000000}">
            <xm:f>AND(Datenfelder!B3=0,E33="N")</xm:f>
            <x14:dxf>
              <font>
                <color theme="0"/>
              </font>
              <fill>
                <patternFill>
                  <bgColor rgb="FFFF0000"/>
                </patternFill>
              </fill>
            </x14:dxf>
          </x14:cfRule>
          <xm:sqref>I33:R33</xm:sqref>
        </x14:conditionalFormatting>
        <x14:conditionalFormatting xmlns:xm="http://schemas.microsoft.com/office/excel/2006/main">
          <x14:cfRule type="expression" priority="25" id="{00000000-000E-0000-0000-000001000000}">
            <xm:f>AND(Datenfelder!B3&gt;0,E33="J")</xm:f>
            <x14:dxf>
              <font>
                <b/>
                <i val="0"/>
                <color theme="0"/>
              </font>
              <fill>
                <patternFill>
                  <bgColor rgb="FFFF0000"/>
                </patternFill>
              </fill>
            </x14:dxf>
          </x14:cfRule>
          <xm:sqref>B45</xm:sqref>
        </x14:conditionalFormatting>
        <x14:conditionalFormatting xmlns:xm="http://schemas.microsoft.com/office/excel/2006/main">
          <x14:cfRule type="expression" priority="26" id="{00000000-000E-0000-0000-000001000000}">
            <xm:f>AND(I35&gt;0,Datenfelder!B3="J")</xm:f>
            <x14:dxf>
              <font>
                <b/>
                <i val="0"/>
                <color theme="0"/>
              </font>
              <fill>
                <patternFill>
                  <bgColor rgb="FFFF0000"/>
                </patternFill>
              </fill>
            </x14:dxf>
          </x14:cfRule>
          <xm:sqref>D46</xm:sqref>
        </x14:conditionalFormatting>
        <x14:conditionalFormatting xmlns:xm="http://schemas.microsoft.com/office/excel/2006/main">
          <x14:cfRule type="expression" priority="3" id="{1C4CD8B3-DFA8-46C9-9D0D-C2CEB84B698E}">
            <xm:f>AND(Datenfelder!G4&lt;&gt;K4,M12&lt;&gt;"")</xm:f>
            <x14:dxf>
              <font>
                <b/>
                <i val="0"/>
                <color theme="0"/>
              </font>
              <fill>
                <patternFill>
                  <bgColor rgb="FFFF0000"/>
                </patternFill>
              </fill>
            </x14:dxf>
          </x14:cfRule>
          <xm:sqref>M12:N12</xm:sqref>
        </x14:conditionalFormatting>
        <x14:conditionalFormatting xmlns:xm="http://schemas.microsoft.com/office/excel/2006/main">
          <x14:cfRule type="expression" priority="14" id="{DE950512-90BF-4EB0-9687-E0620F1E2579}">
            <xm:f>AND(Datenfelder!G4&lt;&gt;K4,P12&lt;&gt;"")</xm:f>
            <x14:dxf>
              <font>
                <b/>
                <i val="0"/>
                <color theme="0"/>
              </font>
              <fill>
                <patternFill>
                  <bgColor rgb="FFFF0000"/>
                </patternFill>
              </fill>
            </x14:dxf>
          </x14:cfRule>
          <xm:sqref>P12:R12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78193087-F229-4A68-A8D4-32E992F9F777}">
          <x14:formula1>
            <xm:f>Datenfelder!$A$1:$A$12</xm:f>
          </x14:formula1>
          <xm:sqref>O7:R7</xm:sqref>
        </x14:dataValidation>
        <x14:dataValidation type="list" showInputMessage="1" showErrorMessage="1" errorTitle="Jahreswert" error="Bitte geben sie das Jahr im Format YYYY an." xr:uid="{277D3B15-D89B-4396-8FB6-8DA510F77B2F}">
          <x14:formula1>
            <xm:f>Datenfelder!$I$1:$I$30</xm:f>
          </x14:formula1>
          <xm:sqref>L7</xm:sqref>
        </x14:dataValidation>
        <x14:dataValidation type="list" allowBlank="1" showInputMessage="1" showErrorMessage="1" xr:uid="{53845B1D-91B4-41FF-A08B-59B16549E2D7}">
          <x14:formula1>
            <xm:f>Datenfelder!$G$16:$G$19</xm:f>
          </x14:formula1>
          <xm:sqref>A2</xm:sqref>
        </x14:dataValidation>
        <x14:dataValidation type="list" showInputMessage="1" showErrorMessage="1" errorTitle="Fehlanzeige Ja / Nein" error="Bitte &quot;J&quot; oder &quot;N&quot; auswählen" prompt="Fehlanzeige Ja / Nein" xr:uid="{F56D192C-1B3C-4909-8567-A835B157435E}">
          <x14:formula1>
            <xm:f>Datenfelder!$B$1:$B$2</xm:f>
          </x14:formula1>
          <xm:sqref>E33</xm:sqref>
        </x14:dataValidation>
        <x14:dataValidation type="list" allowBlank="1" showInputMessage="1" showErrorMessage="1" xr:uid="{417B58D2-091A-4277-95B2-54CA60839B03}">
          <x14:formula1>
            <xm:f>Datenfelder!$G$1:$G$4</xm:f>
          </x14:formula1>
          <xm:sqref>K4:R4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24D1-E3B5-48DE-B52B-CABD43EF7727}">
  <dimension ref="A1:K33"/>
  <sheetViews>
    <sheetView workbookViewId="0">
      <selection activeCell="A11" sqref="A11"/>
    </sheetView>
  </sheetViews>
  <sheetFormatPr baseColWidth="10" defaultColWidth="11" defaultRowHeight="14" x14ac:dyDescent="0.3"/>
  <cols>
    <col min="1" max="1" width="23.25" style="80" bestFit="1" customWidth="1"/>
    <col min="2" max="5" width="11" style="80"/>
    <col min="6" max="6" width="20.58203125" style="80" bestFit="1" customWidth="1"/>
    <col min="7" max="7" width="98.83203125" style="80" bestFit="1" customWidth="1"/>
    <col min="8" max="8" width="12.25" style="80" bestFit="1" customWidth="1"/>
    <col min="9" max="16384" width="11" style="80"/>
  </cols>
  <sheetData>
    <row r="1" spans="1:11" x14ac:dyDescent="0.3">
      <c r="A1" s="80" t="s">
        <v>39</v>
      </c>
      <c r="B1" s="80" t="s">
        <v>75</v>
      </c>
      <c r="G1" s="80" t="s">
        <v>77</v>
      </c>
      <c r="I1" s="80">
        <v>2021</v>
      </c>
    </row>
    <row r="2" spans="1:11" x14ac:dyDescent="0.3">
      <c r="A2" s="80" t="s">
        <v>40</v>
      </c>
      <c r="B2" s="80" t="s">
        <v>76</v>
      </c>
      <c r="G2" s="80" t="s">
        <v>6</v>
      </c>
      <c r="I2" s="80">
        <v>2022</v>
      </c>
      <c r="K2" s="80" t="b">
        <f>AND($B$2&lt;&gt;"",B5="")</f>
        <v>1</v>
      </c>
    </row>
    <row r="3" spans="1:11" x14ac:dyDescent="0.3">
      <c r="A3" s="80" t="s">
        <v>41</v>
      </c>
      <c r="B3" s="81">
        <f>SUM(Eingabe!I34:R35,Eingabe!I37:R39)</f>
        <v>0</v>
      </c>
      <c r="G3" s="80" t="s">
        <v>37</v>
      </c>
      <c r="I3" s="80">
        <v>2023</v>
      </c>
    </row>
    <row r="4" spans="1:11" x14ac:dyDescent="0.3">
      <c r="A4" s="80" t="s">
        <v>42</v>
      </c>
      <c r="G4" s="80" t="s">
        <v>38</v>
      </c>
      <c r="I4" s="80">
        <v>2024</v>
      </c>
    </row>
    <row r="5" spans="1:11" x14ac:dyDescent="0.3">
      <c r="A5" s="80" t="s">
        <v>43</v>
      </c>
      <c r="I5" s="80">
        <v>2025</v>
      </c>
    </row>
    <row r="6" spans="1:11" x14ac:dyDescent="0.3">
      <c r="A6" s="80" t="s">
        <v>44</v>
      </c>
      <c r="F6" s="82">
        <v>3.56</v>
      </c>
      <c r="G6" s="80" t="s">
        <v>60</v>
      </c>
      <c r="I6" s="80">
        <v>2026</v>
      </c>
    </row>
    <row r="7" spans="1:11" x14ac:dyDescent="0.3">
      <c r="A7" s="80" t="s">
        <v>45</v>
      </c>
      <c r="I7" s="80">
        <v>2027</v>
      </c>
    </row>
    <row r="8" spans="1:11" x14ac:dyDescent="0.3">
      <c r="A8" s="80" t="s">
        <v>46</v>
      </c>
      <c r="I8" s="80">
        <v>2028</v>
      </c>
    </row>
    <row r="9" spans="1:11" x14ac:dyDescent="0.3">
      <c r="A9" s="80" t="s">
        <v>47</v>
      </c>
      <c r="I9" s="80">
        <v>2029</v>
      </c>
    </row>
    <row r="10" spans="1:11" x14ac:dyDescent="0.3">
      <c r="A10" s="80" t="s">
        <v>48</v>
      </c>
      <c r="F10" s="80" t="s">
        <v>85</v>
      </c>
      <c r="G10" s="80" t="s">
        <v>61</v>
      </c>
      <c r="I10" s="80">
        <v>2030</v>
      </c>
    </row>
    <row r="11" spans="1:11" x14ac:dyDescent="0.3">
      <c r="A11" s="80" t="s">
        <v>49</v>
      </c>
      <c r="I11" s="80">
        <v>2031</v>
      </c>
    </row>
    <row r="12" spans="1:11" x14ac:dyDescent="0.3">
      <c r="A12" s="80" t="s">
        <v>50</v>
      </c>
      <c r="I12" s="80">
        <v>2032</v>
      </c>
    </row>
    <row r="13" spans="1:11" x14ac:dyDescent="0.3">
      <c r="A13" s="80" t="s">
        <v>51</v>
      </c>
      <c r="F13" s="80" t="s">
        <v>69</v>
      </c>
      <c r="G13" s="80" t="s">
        <v>68</v>
      </c>
      <c r="I13" s="80">
        <v>2033</v>
      </c>
    </row>
    <row r="14" spans="1:11" x14ac:dyDescent="0.3">
      <c r="A14" s="80" t="s">
        <v>52</v>
      </c>
      <c r="I14" s="80">
        <v>2034</v>
      </c>
    </row>
    <row r="15" spans="1:11" x14ac:dyDescent="0.3">
      <c r="A15" s="80" t="s">
        <v>53</v>
      </c>
      <c r="I15" s="80">
        <v>2035</v>
      </c>
    </row>
    <row r="16" spans="1:11" x14ac:dyDescent="0.3">
      <c r="A16" s="80" t="s">
        <v>54</v>
      </c>
      <c r="G16" s="80" t="s">
        <v>77</v>
      </c>
      <c r="I16" s="80">
        <v>2036</v>
      </c>
    </row>
    <row r="17" spans="1:9" x14ac:dyDescent="0.3">
      <c r="A17" s="80" t="s">
        <v>55</v>
      </c>
      <c r="F17" s="80" t="s">
        <v>62</v>
      </c>
      <c r="G17" s="80" t="s">
        <v>65</v>
      </c>
      <c r="I17" s="80">
        <v>2037</v>
      </c>
    </row>
    <row r="18" spans="1:9" x14ac:dyDescent="0.3">
      <c r="A18" s="80" t="s">
        <v>56</v>
      </c>
      <c r="F18" s="80" t="s">
        <v>67</v>
      </c>
      <c r="G18" s="80" t="s">
        <v>81</v>
      </c>
      <c r="I18" s="80">
        <v>2038</v>
      </c>
    </row>
    <row r="19" spans="1:9" x14ac:dyDescent="0.3">
      <c r="A19" s="80" t="s">
        <v>57</v>
      </c>
      <c r="F19" s="80" t="s">
        <v>73</v>
      </c>
      <c r="G19" s="80" t="s">
        <v>66</v>
      </c>
      <c r="I19" s="80">
        <v>2039</v>
      </c>
    </row>
    <row r="20" spans="1:9" x14ac:dyDescent="0.3">
      <c r="I20" s="80">
        <v>2040</v>
      </c>
    </row>
    <row r="21" spans="1:9" x14ac:dyDescent="0.3">
      <c r="G21" s="80" t="s">
        <v>63</v>
      </c>
      <c r="I21" s="80">
        <v>2041</v>
      </c>
    </row>
    <row r="22" spans="1:9" x14ac:dyDescent="0.3">
      <c r="G22" s="80" t="s">
        <v>64</v>
      </c>
      <c r="I22" s="80">
        <v>2042</v>
      </c>
    </row>
    <row r="23" spans="1:9" x14ac:dyDescent="0.3">
      <c r="I23" s="80">
        <v>2043</v>
      </c>
    </row>
    <row r="24" spans="1:9" x14ac:dyDescent="0.3">
      <c r="G24" s="80" t="s">
        <v>70</v>
      </c>
      <c r="I24" s="80">
        <v>2044</v>
      </c>
    </row>
    <row r="25" spans="1:9" x14ac:dyDescent="0.3">
      <c r="G25" s="80" t="s">
        <v>82</v>
      </c>
      <c r="I25" s="80">
        <v>2045</v>
      </c>
    </row>
    <row r="26" spans="1:9" x14ac:dyDescent="0.3">
      <c r="G26" s="80" t="s">
        <v>71</v>
      </c>
      <c r="I26" s="80">
        <v>2046</v>
      </c>
    </row>
    <row r="27" spans="1:9" x14ac:dyDescent="0.3">
      <c r="I27" s="80">
        <v>2047</v>
      </c>
    </row>
    <row r="28" spans="1:9" x14ac:dyDescent="0.3">
      <c r="G28" s="80" t="s">
        <v>72</v>
      </c>
      <c r="I28" s="80">
        <v>2048</v>
      </c>
    </row>
    <row r="29" spans="1:9" x14ac:dyDescent="0.3">
      <c r="I29" s="80">
        <v>2049</v>
      </c>
    </row>
    <row r="30" spans="1:9" ht="84" x14ac:dyDescent="0.3">
      <c r="A30" s="83" t="s">
        <v>83</v>
      </c>
      <c r="I30" s="80">
        <v>2050</v>
      </c>
    </row>
    <row r="31" spans="1:9" ht="98" x14ac:dyDescent="0.3">
      <c r="A31" s="83" t="s">
        <v>84</v>
      </c>
    </row>
    <row r="32" spans="1:9" x14ac:dyDescent="0.3">
      <c r="F32" s="80" t="s">
        <v>37</v>
      </c>
      <c r="G32" s="80" t="s">
        <v>78</v>
      </c>
    </row>
    <row r="33" spans="6:7" x14ac:dyDescent="0.3">
      <c r="F33" s="80" t="s">
        <v>38</v>
      </c>
      <c r="G33" s="80" t="s">
        <v>79</v>
      </c>
    </row>
  </sheetData>
  <sheetProtection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38</vt:i4>
      </vt:variant>
    </vt:vector>
  </HeadingPairs>
  <TitlesOfParts>
    <vt:vector size="40" baseType="lpstr">
      <vt:lpstr>Eingabe</vt:lpstr>
      <vt:lpstr>Datenfelder</vt:lpstr>
      <vt:lpstr>cellAusfuhrEZ1</vt:lpstr>
      <vt:lpstr>cellAusfuhrEZ2</vt:lpstr>
      <vt:lpstr>cellAusfuhrEZ3</vt:lpstr>
      <vt:lpstr>cellAusfuhrEZ4</vt:lpstr>
      <vt:lpstr>cellBeitragSatzEZ1</vt:lpstr>
      <vt:lpstr>cellBeitragSatzEZ2</vt:lpstr>
      <vt:lpstr>cellBeitragSatzEZ3</vt:lpstr>
      <vt:lpstr>cellBeitragSatzEZ4</vt:lpstr>
      <vt:lpstr>cellEinfuhrEZ1</vt:lpstr>
      <vt:lpstr>cellEinfuhrEZ2</vt:lpstr>
      <vt:lpstr>cellEinfuhrEZ3</vt:lpstr>
      <vt:lpstr>cellEinfuhrEZ4</vt:lpstr>
      <vt:lpstr>cellErstattungEZ1</vt:lpstr>
      <vt:lpstr>cellErstattungEZ2</vt:lpstr>
      <vt:lpstr>cellErstattungEZ3</vt:lpstr>
      <vt:lpstr>cellErstattungEZ4</vt:lpstr>
      <vt:lpstr>cellHerstellEZ1</vt:lpstr>
      <vt:lpstr>cellHerstellEZ2</vt:lpstr>
      <vt:lpstr>cellHerstellEZ3</vt:lpstr>
      <vt:lpstr>cellHerstellEZ4</vt:lpstr>
      <vt:lpstr>cellJahr</vt:lpstr>
      <vt:lpstr>cellMonat</vt:lpstr>
      <vt:lpstr>cellPosMengeEZ1</vt:lpstr>
      <vt:lpstr>cellPosMengeEZ2</vt:lpstr>
      <vt:lpstr>cellPosMengeEZ3</vt:lpstr>
      <vt:lpstr>cellPosMengeEZ4</vt:lpstr>
      <vt:lpstr>cellSaldo</vt:lpstr>
      <vt:lpstr>cellSeeschiffeEZ1</vt:lpstr>
      <vt:lpstr>cellSeeschiffeEZ2</vt:lpstr>
      <vt:lpstr>cellSeeschiffeEZ3</vt:lpstr>
      <vt:lpstr>cellSeeschiffeEZ4</vt:lpstr>
      <vt:lpstr>cellUst</vt:lpstr>
      <vt:lpstr>cellUstProzent</vt:lpstr>
      <vt:lpstr>cellWeiterEZ1</vt:lpstr>
      <vt:lpstr>cellWeiterEZ2</vt:lpstr>
      <vt:lpstr>cellWeiterEZ3</vt:lpstr>
      <vt:lpstr>cellWeiterEZ4</vt:lpstr>
      <vt:lpstr>Eingabe!Druckbereich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2025-07-14T10:11:04Z</cp:lastPrinted>
  <dcterms:created xsi:type="dcterms:W3CDTF">2024-06-28T12:47:17Z</dcterms:created>
  <dcterms:modified xsi:type="dcterms:W3CDTF">2025-11-17T13:34:47Z</dcterms:modified>
</cp:coreProperties>
</file>